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</author>
    <author>Mark Trengove</author>
  </authors>
  <commentList>
    <comment ref="C27" authorId="0">
      <text>
        <r>
          <rPr>
            <sz val="8"/>
            <rFont val="Tahoma"/>
            <family val="2"/>
          </rPr>
          <t xml:space="preserve">Replaces Buergplaz 559m the 'official Luxembourg HP'.  Kneiff (not named on map) shows 558m on map, but has presumably been re-surveyed since publication of map in 2000.
</t>
        </r>
      </text>
    </comment>
    <comment ref="C20" authorId="1">
      <text>
        <r>
          <rPr>
            <sz val="8"/>
            <rFont val="Tahoma"/>
            <family val="0"/>
          </rPr>
          <t xml:space="preserve">Twin summit Bierg at 49:43:28, 05:52:25.
</t>
        </r>
      </text>
    </comment>
  </commentList>
</comments>
</file>

<file path=xl/sharedStrings.xml><?xml version="1.0" encoding="utf-8"?>
<sst xmlns="http://schemas.openxmlformats.org/spreadsheetml/2006/main" count="314" uniqueCount="252">
  <si>
    <t>Height</t>
  </si>
  <si>
    <t>Prominence</t>
  </si>
  <si>
    <t>Notes</t>
  </si>
  <si>
    <t xml:space="preserve">Grid reference </t>
  </si>
  <si>
    <t>Summit name</t>
  </si>
  <si>
    <t>X</t>
  </si>
  <si>
    <t>Y</t>
  </si>
  <si>
    <t>(m)</t>
  </si>
  <si>
    <t>(ft)</t>
  </si>
  <si>
    <t>Prominence Col</t>
  </si>
  <si>
    <t>Longitude</t>
  </si>
  <si>
    <t>(North)</t>
  </si>
  <si>
    <t>Latitude</t>
  </si>
  <si>
    <t>(East)</t>
  </si>
  <si>
    <t>DEM</t>
  </si>
  <si>
    <t>c.</t>
  </si>
  <si>
    <t>Steekammchen</t>
  </si>
  <si>
    <t>49:58:24</t>
  </si>
  <si>
    <t>Erpeldange, &gt;340m and &lt;350m</t>
  </si>
  <si>
    <t>ACT 1:50k</t>
  </si>
  <si>
    <t>Map</t>
  </si>
  <si>
    <t>Luxembourg Nord</t>
  </si>
  <si>
    <t>115,6</t>
  </si>
  <si>
    <t>115,1</t>
  </si>
  <si>
    <t>62,1</t>
  </si>
  <si>
    <t>62,2</t>
  </si>
  <si>
    <t>49:58:04</t>
  </si>
  <si>
    <t>05:57:13</t>
  </si>
  <si>
    <t>05:57:28</t>
  </si>
  <si>
    <t>Luxembourg HP</t>
  </si>
  <si>
    <t>Grengenwald</t>
  </si>
  <si>
    <t>Luxembourg Sud</t>
  </si>
  <si>
    <t>06:12:10</t>
  </si>
  <si>
    <t>82,5</t>
  </si>
  <si>
    <t>82,6</t>
  </si>
  <si>
    <t>49:40:37</t>
  </si>
  <si>
    <t>06:13:13</t>
  </si>
  <si>
    <t>Kiirchbësch</t>
  </si>
  <si>
    <t>600m E of Marxbierg, &gt;300m and &lt;310m</t>
  </si>
  <si>
    <t>106,5</t>
  </si>
  <si>
    <t>83,8</t>
  </si>
  <si>
    <t>49:53:31</t>
  </si>
  <si>
    <t>49:53:47</t>
  </si>
  <si>
    <t>06:13:09</t>
  </si>
  <si>
    <t>83,6</t>
  </si>
  <si>
    <t>107,5</t>
  </si>
  <si>
    <t>Widderbierg</t>
  </si>
  <si>
    <t>06:18:57</t>
  </si>
  <si>
    <t>49:39:45</t>
  </si>
  <si>
    <t>80,8</t>
  </si>
  <si>
    <t>90,7</t>
  </si>
  <si>
    <t>Kneiff</t>
  </si>
  <si>
    <t>50:09:44</t>
  </si>
  <si>
    <t>06:02:22</t>
  </si>
  <si>
    <t>Wäisse Wak</t>
  </si>
  <si>
    <t>1km N of Hosingen, &gt;460m and &lt;470m</t>
  </si>
  <si>
    <t>06:05:35</t>
  </si>
  <si>
    <t>74,6</t>
  </si>
  <si>
    <t>06:06:56</t>
  </si>
  <si>
    <t>76,2</t>
  </si>
  <si>
    <t>49:58:50</t>
  </si>
  <si>
    <t>116,3</t>
  </si>
  <si>
    <t>121,0</t>
  </si>
  <si>
    <t>50:01:20</t>
  </si>
  <si>
    <t>Luxembourg Nord &amp; Sud</t>
  </si>
  <si>
    <t>Schmuelschenterkopp</t>
  </si>
  <si>
    <t>Kneppen, &gt;330m and &lt;340m</t>
  </si>
  <si>
    <t>49:48:19</t>
  </si>
  <si>
    <t>97,0</t>
  </si>
  <si>
    <t>06:14:20</t>
  </si>
  <si>
    <t>84,9</t>
  </si>
  <si>
    <t>88,3</t>
  </si>
  <si>
    <t>49:43:43</t>
  </si>
  <si>
    <t>84,7</t>
  </si>
  <si>
    <t>06:13:55</t>
  </si>
  <si>
    <t>Buergknapp</t>
  </si>
  <si>
    <t>06:04:17</t>
  </si>
  <si>
    <t>49:52:59</t>
  </si>
  <si>
    <t>2.2km NE of Oberfeulen, &gt;310m and &lt;320m</t>
  </si>
  <si>
    <t>104,6</t>
  </si>
  <si>
    <t>102,9</t>
  </si>
  <si>
    <t>49:51:45</t>
  </si>
  <si>
    <t>71.9</t>
  </si>
  <si>
    <t>70,6</t>
  </si>
  <si>
    <t>136,0</t>
  </si>
  <si>
    <t>72,1</t>
  </si>
  <si>
    <t>06:03:24</t>
  </si>
  <si>
    <t>Hills of Luxembourg</t>
  </si>
  <si>
    <t>Poler</t>
  </si>
  <si>
    <t>06:01:06</t>
  </si>
  <si>
    <t>50:01:54</t>
  </si>
  <si>
    <t>Draistempler</t>
  </si>
  <si>
    <t>121,8</t>
  </si>
  <si>
    <t>69,1</t>
  </si>
  <si>
    <t>122,4</t>
  </si>
  <si>
    <t>50:02:07</t>
  </si>
  <si>
    <t>69,8</t>
  </si>
  <si>
    <t>06:01:24</t>
  </si>
  <si>
    <t>Note</t>
  </si>
  <si>
    <t>The maps used in producing this table are the</t>
  </si>
  <si>
    <t>two 1:50,000 maps produced by the</t>
  </si>
  <si>
    <t xml:space="preserve">Administration du Cadastre et de la </t>
  </si>
  <si>
    <t>Topographie du Luxembourg.</t>
  </si>
  <si>
    <t>Napoleonsgaard</t>
  </si>
  <si>
    <t>101,9</t>
  </si>
  <si>
    <t>60,0</t>
  </si>
  <si>
    <t>50:14:18</t>
  </si>
  <si>
    <t>06:00:30</t>
  </si>
  <si>
    <t>49:31:33</t>
  </si>
  <si>
    <t>06:08:57</t>
  </si>
  <si>
    <t xml:space="preserve">Bucholz, 2km NE of Frisange </t>
  </si>
  <si>
    <t>78,6</t>
  </si>
  <si>
    <t>65,8</t>
  </si>
  <si>
    <t>49:37:12</t>
  </si>
  <si>
    <t>06:17:48</t>
  </si>
  <si>
    <t>89,2</t>
  </si>
  <si>
    <t>Teschboesch</t>
  </si>
  <si>
    <t>Ramerich</t>
  </si>
  <si>
    <t>Plakech Lee, 1.25km SW of Drauffelt</t>
  </si>
  <si>
    <t>05:59:28</t>
  </si>
  <si>
    <t>49:58:36</t>
  </si>
  <si>
    <t>05:57:56</t>
  </si>
  <si>
    <t>49:58:41</t>
  </si>
  <si>
    <t>Halte, 1.75km SSE of Eschweiler</t>
  </si>
  <si>
    <t>116,0</t>
  </si>
  <si>
    <t>87,1</t>
  </si>
  <si>
    <t>87,0</t>
  </si>
  <si>
    <t>05:59:20</t>
  </si>
  <si>
    <t>119,8</t>
  </si>
  <si>
    <t>50:00:39</t>
  </si>
  <si>
    <t>115,8</t>
  </si>
  <si>
    <t>85,1</t>
  </si>
  <si>
    <t>117,0</t>
  </si>
  <si>
    <t>49:59:13</t>
  </si>
  <si>
    <t>85,2</t>
  </si>
  <si>
    <t>05:57:36</t>
  </si>
  <si>
    <t>Zolwerknapp</t>
  </si>
  <si>
    <t>05:56:14</t>
  </si>
  <si>
    <t>49:31:39</t>
  </si>
  <si>
    <t xml:space="preserve">On CR 178 road 500m N of the French frontier, </t>
  </si>
  <si>
    <t>63,2</t>
  </si>
  <si>
    <t>65,7</t>
  </si>
  <si>
    <t>63,1</t>
  </si>
  <si>
    <t>49:30:11</t>
  </si>
  <si>
    <t>62,0</t>
  </si>
  <si>
    <t>05:55:17</t>
  </si>
  <si>
    <t>86,4</t>
  </si>
  <si>
    <t>49:42:38</t>
  </si>
  <si>
    <t>Gebranntebesch</t>
  </si>
  <si>
    <t>49:42:14</t>
  </si>
  <si>
    <t>85,5</t>
  </si>
  <si>
    <t>05:53:23</t>
  </si>
  <si>
    <t>59,7</t>
  </si>
  <si>
    <t>53,3</t>
  </si>
  <si>
    <t>05:48:00</t>
  </si>
  <si>
    <t>In Lamert (B), 1.5km E of Bonnert</t>
  </si>
  <si>
    <t>Eiselberg</t>
  </si>
  <si>
    <t>05:55:14</t>
  </si>
  <si>
    <t>49:36:58</t>
  </si>
  <si>
    <t>Clemency</t>
  </si>
  <si>
    <t>62,8</t>
  </si>
  <si>
    <t>59,1</t>
  </si>
  <si>
    <t>05:52:49</t>
  </si>
  <si>
    <t>76,1</t>
  </si>
  <si>
    <t>73,3</t>
  </si>
  <si>
    <t>49:35:37</t>
  </si>
  <si>
    <t>267,0</t>
  </si>
  <si>
    <t>105,0</t>
  </si>
  <si>
    <t>1.5km NW of Maldingen (B), &gt;500m and &lt;510m</t>
  </si>
  <si>
    <t>1.5km E of Schuttrange, &gt;270m and &lt;280m</t>
  </si>
  <si>
    <t>Fléibur</t>
  </si>
  <si>
    <t>06:06:18</t>
  </si>
  <si>
    <t>49:54:59</t>
  </si>
  <si>
    <t>109,9</t>
  </si>
  <si>
    <t>49:55:23</t>
  </si>
  <si>
    <t>109,1</t>
  </si>
  <si>
    <t>750m NE of Lipperscheid, &gt;420m and &lt;430m</t>
  </si>
  <si>
    <t>75,0</t>
  </si>
  <si>
    <t>06:05:17</t>
  </si>
  <si>
    <t>74,3</t>
  </si>
  <si>
    <t>Heicht</t>
  </si>
  <si>
    <t>49:55:48</t>
  </si>
  <si>
    <t>06:01:57</t>
  </si>
  <si>
    <t>250m NE of Haarderbaach, &gt;410m and &lt;420m</t>
  </si>
  <si>
    <t>111,6</t>
  </si>
  <si>
    <t>111,1</t>
  </si>
  <si>
    <t>70,1</t>
  </si>
  <si>
    <t>69,6</t>
  </si>
  <si>
    <t>06:00:41</t>
  </si>
  <si>
    <t>49:55:31</t>
  </si>
  <si>
    <t>Kräizenhéicht</t>
  </si>
  <si>
    <t>06:18:37</t>
  </si>
  <si>
    <t>49:45:08</t>
  </si>
  <si>
    <t>1.5km NE of Gonderange</t>
  </si>
  <si>
    <t>90,2</t>
  </si>
  <si>
    <t>85,0</t>
  </si>
  <si>
    <t>90,1</t>
  </si>
  <si>
    <t>86,8</t>
  </si>
  <si>
    <t>Helperknapp</t>
  </si>
  <si>
    <t>Obenthalt</t>
  </si>
  <si>
    <t>06:01:49</t>
  </si>
  <si>
    <t>49:45:27</t>
  </si>
  <si>
    <t>69,9</t>
  </si>
  <si>
    <t>91,5</t>
  </si>
  <si>
    <t>49:45:06</t>
  </si>
  <si>
    <t>90,8</t>
  </si>
  <si>
    <t>70,2</t>
  </si>
  <si>
    <t>06:02:03</t>
  </si>
  <si>
    <t>Reckenwald</t>
  </si>
  <si>
    <t>06:03:13</t>
  </si>
  <si>
    <t>49:44:45</t>
  </si>
  <si>
    <t>71,6</t>
  </si>
  <si>
    <t>Brouch</t>
  </si>
  <si>
    <t>89,3</t>
  </si>
  <si>
    <t>49:44:18</t>
  </si>
  <si>
    <t>06:01:39</t>
  </si>
  <si>
    <t>06:05:04</t>
  </si>
  <si>
    <t>49:39:12</t>
  </si>
  <si>
    <t>Tossebierg, 0.75km ESE of Mamer, &gt;290m and &lt;300m</t>
  </si>
  <si>
    <t>79,9</t>
  </si>
  <si>
    <t>73,9</t>
  </si>
  <si>
    <r>
      <t xml:space="preserve">Schanz </t>
    </r>
    <r>
      <rPr>
        <sz val="8"/>
        <rFont val="Arial"/>
        <family val="2"/>
      </rPr>
      <t>(Stroosserbësch)</t>
    </r>
  </si>
  <si>
    <t>49:37:10</t>
  </si>
  <si>
    <t>70,7</t>
  </si>
  <si>
    <t>06:02:24</t>
  </si>
  <si>
    <t>Krékelsbierg</t>
  </si>
  <si>
    <t>06:17:43</t>
  </si>
  <si>
    <t>49:38:20</t>
  </si>
  <si>
    <t>89,1</t>
  </si>
  <si>
    <t>78,1</t>
  </si>
  <si>
    <t>1.5kn SSE of Mensdorf</t>
  </si>
  <si>
    <t>79,2</t>
  </si>
  <si>
    <t>49:38:48</t>
  </si>
  <si>
    <t>06:18:34</t>
  </si>
  <si>
    <t>Elwénger Gemengebësch</t>
  </si>
  <si>
    <t>06:19:33</t>
  </si>
  <si>
    <t>49:31:10</t>
  </si>
  <si>
    <t>91,3</t>
  </si>
  <si>
    <t>Ellange-Gare, 1km SE of Ellange, &gt;230m and &lt;240m</t>
  </si>
  <si>
    <t>90,0</t>
  </si>
  <si>
    <t>06:18:23</t>
  </si>
  <si>
    <t>65,1</t>
  </si>
  <si>
    <t>49:31:11</t>
  </si>
  <si>
    <t>49:50:54</t>
  </si>
  <si>
    <t>05:53:12</t>
  </si>
  <si>
    <t>49:48:51</t>
  </si>
  <si>
    <t>05:45:54</t>
  </si>
  <si>
    <t>Perlé</t>
  </si>
  <si>
    <t>97,3</t>
  </si>
  <si>
    <t>51,0</t>
  </si>
  <si>
    <t>49:41:54</t>
  </si>
  <si>
    <t>06:15:39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</si>
</sst>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</numFmts>
  <fonts count="22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8"/>
      <color indexed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9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inden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1" fontId="9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3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4" fillId="2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17" fillId="0" borderId="1" xfId="20" applyFont="1" applyFill="1" applyBorder="1" applyAlignment="1">
      <alignment/>
    </xf>
    <xf numFmtId="0" fontId="6" fillId="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" xfId="0" applyFont="1" applyBorder="1" applyAlignment="1">
      <alignment/>
    </xf>
    <xf numFmtId="0" fontId="17" fillId="0" borderId="1" xfId="2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Kneiff" TargetMode="External" /><Relationship Id="rId2" Type="http://schemas.openxmlformats.org/officeDocument/2006/relationships/hyperlink" Target="http://en.wikipedia.org/wiki/Widdebierg" TargetMode="External" /><Relationship Id="rId3" Type="http://schemas.openxmlformats.org/officeDocument/2006/relationships/hyperlink" Target="http://en.wikipedia.org/wiki/Napol%C3%A9onsgaard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3"/>
  <sheetViews>
    <sheetView tabSelected="1" workbookViewId="0" topLeftCell="A1">
      <pane ySplit="4" topLeftCell="BM5" activePane="bottomLeft" state="frozen"/>
      <selection pane="topLeft" activeCell="A1" sqref="A1"/>
      <selection pane="bottomLeft" activeCell="U11" sqref="U11"/>
    </sheetView>
  </sheetViews>
  <sheetFormatPr defaultColWidth="9.00390625" defaultRowHeight="12.75"/>
  <cols>
    <col min="1" max="1" width="3.875" style="1" customWidth="1"/>
    <col min="2" max="2" width="3.125" style="64" customWidth="1"/>
    <col min="3" max="3" width="39.00390625" style="1" customWidth="1"/>
    <col min="4" max="4" width="1.875" style="43" customWidth="1"/>
    <col min="5" max="6" width="6.25390625" style="14" customWidth="1"/>
    <col min="7" max="7" width="1.625" style="39" customWidth="1"/>
    <col min="8" max="8" width="10.75390625" style="14" customWidth="1"/>
    <col min="9" max="9" width="6.25390625" style="14" customWidth="1"/>
    <col min="10" max="10" width="8.625" style="31" customWidth="1"/>
    <col min="11" max="11" width="8.25390625" style="31" customWidth="1"/>
    <col min="12" max="12" width="7.125" style="2" customWidth="1"/>
    <col min="13" max="13" width="7.00390625" style="2" customWidth="1"/>
    <col min="14" max="14" width="54.375" style="2" customWidth="1"/>
    <col min="15" max="15" width="1.75390625" style="41" customWidth="1"/>
    <col min="16" max="16" width="9.375" style="31" customWidth="1"/>
    <col min="17" max="17" width="8.125" style="24" customWidth="1"/>
    <col min="18" max="18" width="8.125" style="24" bestFit="1" customWidth="1"/>
    <col min="19" max="19" width="7.25390625" style="2" customWidth="1"/>
    <col min="20" max="20" width="7.375" style="2" customWidth="1"/>
    <col min="21" max="21" width="18.125" style="1" customWidth="1"/>
    <col min="22" max="22" width="35.875" style="1" customWidth="1"/>
    <col min="23" max="16384" width="8.875" style="1" customWidth="1"/>
  </cols>
  <sheetData>
    <row r="1" spans="1:23" ht="12.75">
      <c r="A1" s="10"/>
      <c r="B1" s="60"/>
      <c r="C1" s="10"/>
      <c r="D1" s="42"/>
      <c r="E1" s="27"/>
      <c r="F1" s="27"/>
      <c r="G1" s="37"/>
      <c r="H1" s="27"/>
      <c r="I1" s="27"/>
      <c r="J1" s="29"/>
      <c r="K1" s="29"/>
      <c r="L1" s="11"/>
      <c r="M1" s="11"/>
      <c r="N1" s="11"/>
      <c r="O1" s="40"/>
      <c r="P1" s="29"/>
      <c r="Q1" s="10"/>
      <c r="R1" s="10"/>
      <c r="S1" s="11"/>
      <c r="T1" s="11"/>
      <c r="U1" s="10"/>
      <c r="V1" s="10"/>
      <c r="W1" s="10"/>
    </row>
    <row r="2" spans="1:41" ht="23.25">
      <c r="A2" s="10"/>
      <c r="B2" s="52"/>
      <c r="C2" s="7" t="s">
        <v>87</v>
      </c>
      <c r="D2" s="5"/>
      <c r="E2" s="21"/>
      <c r="F2" s="21"/>
      <c r="G2" s="6"/>
      <c r="H2" s="22"/>
      <c r="I2" s="21"/>
      <c r="J2" s="30"/>
      <c r="K2" s="30"/>
      <c r="L2" s="3"/>
      <c r="M2" s="3"/>
      <c r="N2" s="3"/>
      <c r="O2" s="6"/>
      <c r="P2" s="21"/>
      <c r="Q2" s="18"/>
      <c r="R2" s="18"/>
      <c r="S2" s="3"/>
      <c r="T2" s="3"/>
      <c r="U2" s="4"/>
      <c r="V2" s="4"/>
      <c r="W2" s="9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2.75">
      <c r="A3" s="10"/>
      <c r="B3" s="52"/>
      <c r="C3" s="52" t="s">
        <v>4</v>
      </c>
      <c r="D3" s="5"/>
      <c r="E3" s="6" t="s">
        <v>0</v>
      </c>
      <c r="F3" s="6" t="s">
        <v>0</v>
      </c>
      <c r="G3" s="6"/>
      <c r="H3" s="6" t="s">
        <v>1</v>
      </c>
      <c r="I3" s="6" t="s">
        <v>14</v>
      </c>
      <c r="J3" s="13" t="s">
        <v>12</v>
      </c>
      <c r="K3" s="13" t="s">
        <v>10</v>
      </c>
      <c r="L3" s="4" t="s">
        <v>3</v>
      </c>
      <c r="M3" s="4"/>
      <c r="N3" s="4" t="s">
        <v>9</v>
      </c>
      <c r="O3" s="13"/>
      <c r="P3" s="13" t="s">
        <v>0</v>
      </c>
      <c r="Q3" s="13" t="s">
        <v>12</v>
      </c>
      <c r="R3" s="13" t="s">
        <v>10</v>
      </c>
      <c r="S3" s="4" t="s">
        <v>3</v>
      </c>
      <c r="T3" s="4"/>
      <c r="U3" s="13" t="s">
        <v>19</v>
      </c>
      <c r="V3" s="4" t="s">
        <v>2</v>
      </c>
      <c r="W3" s="9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5.75" customHeight="1">
      <c r="A4" s="10"/>
      <c r="B4" s="52"/>
      <c r="C4" s="3"/>
      <c r="D4" s="5"/>
      <c r="E4" s="6" t="s">
        <v>7</v>
      </c>
      <c r="F4" s="6" t="s">
        <v>8</v>
      </c>
      <c r="G4" s="6"/>
      <c r="H4" s="6" t="s">
        <v>7</v>
      </c>
      <c r="I4" s="6"/>
      <c r="J4" s="13" t="s">
        <v>11</v>
      </c>
      <c r="K4" s="13" t="s">
        <v>13</v>
      </c>
      <c r="L4" s="13" t="s">
        <v>5</v>
      </c>
      <c r="M4" s="13" t="s">
        <v>6</v>
      </c>
      <c r="N4" s="8"/>
      <c r="O4" s="13"/>
      <c r="P4" s="13" t="s">
        <v>7</v>
      </c>
      <c r="Q4" s="13" t="s">
        <v>11</v>
      </c>
      <c r="R4" s="13" t="s">
        <v>13</v>
      </c>
      <c r="S4" s="13" t="s">
        <v>5</v>
      </c>
      <c r="T4" s="13" t="s">
        <v>6</v>
      </c>
      <c r="U4" s="13" t="s">
        <v>20</v>
      </c>
      <c r="V4" s="4"/>
      <c r="W4" s="9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49" customFormat="1" ht="14.25">
      <c r="A5" s="20"/>
      <c r="B5" s="61">
        <v>1</v>
      </c>
      <c r="C5" s="12" t="s">
        <v>30</v>
      </c>
      <c r="D5" s="36"/>
      <c r="E5" s="26">
        <v>431</v>
      </c>
      <c r="F5" s="19">
        <f aca="true" t="shared" si="0" ref="F5:F27">ROUND(E5*3.2808,0)</f>
        <v>1414</v>
      </c>
      <c r="G5" s="23"/>
      <c r="H5" s="26">
        <f aca="true" t="shared" si="1" ref="H5:H27">SUM(E5-P5)</f>
        <v>148</v>
      </c>
      <c r="I5" s="35">
        <v>150</v>
      </c>
      <c r="J5" s="44" t="s">
        <v>35</v>
      </c>
      <c r="K5" s="44" t="s">
        <v>32</v>
      </c>
      <c r="L5" s="34" t="s">
        <v>33</v>
      </c>
      <c r="M5" s="34" t="s">
        <v>34</v>
      </c>
      <c r="N5" s="25" t="s">
        <v>110</v>
      </c>
      <c r="O5" s="23"/>
      <c r="P5" s="32">
        <v>283</v>
      </c>
      <c r="Q5" s="44" t="s">
        <v>108</v>
      </c>
      <c r="R5" s="44" t="s">
        <v>109</v>
      </c>
      <c r="S5" s="34" t="s">
        <v>111</v>
      </c>
      <c r="T5" s="34" t="s">
        <v>112</v>
      </c>
      <c r="U5" s="33" t="s">
        <v>31</v>
      </c>
      <c r="V5" s="53"/>
      <c r="W5" s="15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s="17" customFormat="1" ht="14.25">
      <c r="A6" s="20"/>
      <c r="B6" s="61">
        <v>2</v>
      </c>
      <c r="C6" s="12" t="s">
        <v>16</v>
      </c>
      <c r="D6" s="36"/>
      <c r="E6" s="26">
        <v>456</v>
      </c>
      <c r="F6" s="19">
        <f t="shared" si="0"/>
        <v>1496</v>
      </c>
      <c r="G6" s="23" t="s">
        <v>15</v>
      </c>
      <c r="H6" s="26">
        <f t="shared" si="1"/>
        <v>112</v>
      </c>
      <c r="I6" s="35">
        <v>90</v>
      </c>
      <c r="J6" s="44" t="s">
        <v>17</v>
      </c>
      <c r="K6" s="44" t="s">
        <v>27</v>
      </c>
      <c r="L6" s="34" t="s">
        <v>25</v>
      </c>
      <c r="M6" s="34" t="s">
        <v>23</v>
      </c>
      <c r="N6" s="25" t="s">
        <v>18</v>
      </c>
      <c r="O6" s="23" t="s">
        <v>15</v>
      </c>
      <c r="P6" s="32">
        <v>344</v>
      </c>
      <c r="Q6" s="44" t="s">
        <v>26</v>
      </c>
      <c r="R6" s="44" t="s">
        <v>28</v>
      </c>
      <c r="S6" s="34" t="s">
        <v>24</v>
      </c>
      <c r="T6" s="34" t="s">
        <v>22</v>
      </c>
      <c r="U6" s="33" t="s">
        <v>21</v>
      </c>
      <c r="V6" s="53"/>
      <c r="W6" s="15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49" customFormat="1" ht="14.25">
      <c r="A7" s="20"/>
      <c r="B7" s="61">
        <v>3</v>
      </c>
      <c r="C7" s="12" t="s">
        <v>37</v>
      </c>
      <c r="D7" s="36"/>
      <c r="E7" s="26">
        <v>416</v>
      </c>
      <c r="F7" s="19">
        <f t="shared" si="0"/>
        <v>1365</v>
      </c>
      <c r="G7" s="23" t="s">
        <v>15</v>
      </c>
      <c r="H7" s="26">
        <f t="shared" si="1"/>
        <v>111</v>
      </c>
      <c r="I7" s="35">
        <v>110</v>
      </c>
      <c r="J7" s="44" t="s">
        <v>41</v>
      </c>
      <c r="K7" s="44" t="s">
        <v>36</v>
      </c>
      <c r="L7" s="34" t="s">
        <v>40</v>
      </c>
      <c r="M7" s="34" t="s">
        <v>39</v>
      </c>
      <c r="N7" s="25" t="s">
        <v>38</v>
      </c>
      <c r="O7" s="23" t="s">
        <v>15</v>
      </c>
      <c r="P7" s="32">
        <v>305</v>
      </c>
      <c r="Q7" s="44" t="s">
        <v>42</v>
      </c>
      <c r="R7" s="44" t="s">
        <v>43</v>
      </c>
      <c r="S7" s="34" t="s">
        <v>44</v>
      </c>
      <c r="T7" s="34" t="s">
        <v>45</v>
      </c>
      <c r="U7" s="33" t="s">
        <v>21</v>
      </c>
      <c r="V7" s="53"/>
      <c r="W7" s="15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s="17" customFormat="1" ht="14.25">
      <c r="A8" s="20"/>
      <c r="B8" s="61">
        <v>4</v>
      </c>
      <c r="C8" s="54" t="s">
        <v>46</v>
      </c>
      <c r="D8" s="36"/>
      <c r="E8" s="26">
        <v>386</v>
      </c>
      <c r="F8" s="19">
        <f t="shared" si="0"/>
        <v>1266</v>
      </c>
      <c r="G8" s="23" t="s">
        <v>15</v>
      </c>
      <c r="H8" s="26">
        <f t="shared" si="1"/>
        <v>111</v>
      </c>
      <c r="I8" s="35">
        <v>110</v>
      </c>
      <c r="J8" s="44" t="s">
        <v>48</v>
      </c>
      <c r="K8" s="44" t="s">
        <v>47</v>
      </c>
      <c r="L8" s="34" t="s">
        <v>50</v>
      </c>
      <c r="M8" s="34" t="s">
        <v>49</v>
      </c>
      <c r="N8" s="25" t="s">
        <v>169</v>
      </c>
      <c r="O8" s="23" t="s">
        <v>15</v>
      </c>
      <c r="P8" s="32">
        <v>275</v>
      </c>
      <c r="Q8" s="44" t="s">
        <v>113</v>
      </c>
      <c r="R8" s="44" t="s">
        <v>114</v>
      </c>
      <c r="S8" s="34" t="s">
        <v>115</v>
      </c>
      <c r="T8" s="34" t="s">
        <v>59</v>
      </c>
      <c r="U8" s="33" t="s">
        <v>31</v>
      </c>
      <c r="V8" s="53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s="17" customFormat="1" ht="14.25">
      <c r="A9" s="20"/>
      <c r="B9" s="61">
        <v>5</v>
      </c>
      <c r="C9" s="58" t="s">
        <v>221</v>
      </c>
      <c r="D9" s="36"/>
      <c r="E9" s="26">
        <v>388</v>
      </c>
      <c r="F9" s="19">
        <f t="shared" si="0"/>
        <v>1273</v>
      </c>
      <c r="G9" s="23" t="s">
        <v>15</v>
      </c>
      <c r="H9" s="26">
        <f>SUM(E9-P9)</f>
        <v>93</v>
      </c>
      <c r="I9" s="35">
        <v>70</v>
      </c>
      <c r="J9" s="44" t="s">
        <v>217</v>
      </c>
      <c r="K9" s="44" t="s">
        <v>216</v>
      </c>
      <c r="L9" s="34" t="s">
        <v>220</v>
      </c>
      <c r="M9" s="34" t="s">
        <v>219</v>
      </c>
      <c r="N9" s="25" t="s">
        <v>218</v>
      </c>
      <c r="O9" s="23" t="s">
        <v>15</v>
      </c>
      <c r="P9" s="32">
        <v>295</v>
      </c>
      <c r="Q9" s="44" t="s">
        <v>222</v>
      </c>
      <c r="R9" s="44" t="s">
        <v>224</v>
      </c>
      <c r="S9" s="34" t="s">
        <v>223</v>
      </c>
      <c r="T9" s="34" t="s">
        <v>163</v>
      </c>
      <c r="U9" s="33" t="s">
        <v>31</v>
      </c>
      <c r="V9" s="53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49" customFormat="1" ht="14.25">
      <c r="A10" s="55"/>
      <c r="B10" s="61">
        <v>6</v>
      </c>
      <c r="C10" s="12" t="s">
        <v>75</v>
      </c>
      <c r="D10" s="36"/>
      <c r="E10" s="26">
        <v>407</v>
      </c>
      <c r="F10" s="19">
        <f t="shared" si="0"/>
        <v>1335</v>
      </c>
      <c r="G10" s="23" t="s">
        <v>15</v>
      </c>
      <c r="H10" s="26">
        <f t="shared" si="1"/>
        <v>92</v>
      </c>
      <c r="I10" s="35">
        <v>90</v>
      </c>
      <c r="J10" s="44" t="s">
        <v>77</v>
      </c>
      <c r="K10" s="44" t="s">
        <v>76</v>
      </c>
      <c r="L10" s="34" t="s">
        <v>82</v>
      </c>
      <c r="M10" s="34" t="s">
        <v>79</v>
      </c>
      <c r="N10" s="25" t="s">
        <v>78</v>
      </c>
      <c r="O10" s="23" t="s">
        <v>15</v>
      </c>
      <c r="P10" s="32">
        <v>315</v>
      </c>
      <c r="Q10" s="44" t="s">
        <v>81</v>
      </c>
      <c r="R10" s="44" t="s">
        <v>86</v>
      </c>
      <c r="S10" s="34" t="s">
        <v>85</v>
      </c>
      <c r="T10" s="34" t="s">
        <v>80</v>
      </c>
      <c r="U10" s="33" t="s">
        <v>21</v>
      </c>
      <c r="V10" s="53"/>
      <c r="W10" s="15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s="17" customFormat="1" ht="14.25">
      <c r="A11" s="20"/>
      <c r="B11" s="61">
        <v>7</v>
      </c>
      <c r="C11" s="58" t="s">
        <v>190</v>
      </c>
      <c r="D11" s="36"/>
      <c r="E11" s="26">
        <v>407</v>
      </c>
      <c r="F11" s="19">
        <f t="shared" si="0"/>
        <v>1335</v>
      </c>
      <c r="G11" s="23"/>
      <c r="H11" s="26">
        <f>SUM(E11-P11)</f>
        <v>91</v>
      </c>
      <c r="I11" s="35">
        <v>70</v>
      </c>
      <c r="J11" s="44" t="s">
        <v>192</v>
      </c>
      <c r="K11" s="44" t="s">
        <v>191</v>
      </c>
      <c r="L11" s="34" t="s">
        <v>196</v>
      </c>
      <c r="M11" s="34" t="s">
        <v>194</v>
      </c>
      <c r="N11" s="25" t="s">
        <v>193</v>
      </c>
      <c r="O11" s="23"/>
      <c r="P11" s="32">
        <v>316</v>
      </c>
      <c r="Q11" s="44" t="s">
        <v>250</v>
      </c>
      <c r="R11" s="44" t="s">
        <v>251</v>
      </c>
      <c r="S11" s="34" t="s">
        <v>197</v>
      </c>
      <c r="T11" s="34" t="s">
        <v>195</v>
      </c>
      <c r="U11" s="33" t="s">
        <v>31</v>
      </c>
      <c r="V11" s="53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17" customFormat="1" ht="14.25">
      <c r="A12" s="20"/>
      <c r="B12" s="61">
        <v>8</v>
      </c>
      <c r="C12" s="59" t="s">
        <v>103</v>
      </c>
      <c r="D12" s="36"/>
      <c r="E12" s="26">
        <v>548</v>
      </c>
      <c r="F12" s="19">
        <f>ROUND(E12*3.2808,0)</f>
        <v>1798</v>
      </c>
      <c r="G12" s="23"/>
      <c r="H12" s="26">
        <f>SUM(E12-P12)</f>
        <v>81</v>
      </c>
      <c r="I12" s="35">
        <v>70</v>
      </c>
      <c r="J12" s="44" t="s">
        <v>243</v>
      </c>
      <c r="K12" s="44" t="s">
        <v>244</v>
      </c>
      <c r="L12" s="34" t="s">
        <v>105</v>
      </c>
      <c r="M12" s="34" t="s">
        <v>104</v>
      </c>
      <c r="N12" s="25" t="s">
        <v>247</v>
      </c>
      <c r="O12" s="23"/>
      <c r="P12" s="32">
        <v>467</v>
      </c>
      <c r="Q12" s="44" t="s">
        <v>245</v>
      </c>
      <c r="R12" s="44" t="s">
        <v>246</v>
      </c>
      <c r="S12" s="34" t="s">
        <v>249</v>
      </c>
      <c r="T12" s="34" t="s">
        <v>248</v>
      </c>
      <c r="U12" s="33" t="s">
        <v>21</v>
      </c>
      <c r="V12" s="53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17" customFormat="1" ht="14.25">
      <c r="A13" s="20"/>
      <c r="B13" s="61">
        <v>9</v>
      </c>
      <c r="C13" s="58" t="s">
        <v>208</v>
      </c>
      <c r="D13" s="36"/>
      <c r="E13" s="26">
        <v>393</v>
      </c>
      <c r="F13" s="19">
        <f t="shared" si="0"/>
        <v>1289</v>
      </c>
      <c r="G13" s="23"/>
      <c r="H13" s="26">
        <f>SUM(E13-P13)</f>
        <v>81</v>
      </c>
      <c r="I13" s="35">
        <v>70</v>
      </c>
      <c r="J13" s="44" t="s">
        <v>210</v>
      </c>
      <c r="K13" s="44" t="s">
        <v>209</v>
      </c>
      <c r="L13" s="34" t="s">
        <v>211</v>
      </c>
      <c r="M13" s="34" t="s">
        <v>196</v>
      </c>
      <c r="N13" s="25" t="s">
        <v>212</v>
      </c>
      <c r="O13" s="23"/>
      <c r="P13" s="32">
        <v>312</v>
      </c>
      <c r="Q13" s="44" t="s">
        <v>214</v>
      </c>
      <c r="R13" s="44" t="s">
        <v>215</v>
      </c>
      <c r="S13" s="34" t="s">
        <v>96</v>
      </c>
      <c r="T13" s="34" t="s">
        <v>213</v>
      </c>
      <c r="U13" s="33" t="s">
        <v>31</v>
      </c>
      <c r="V13" s="53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14.25">
      <c r="A14" s="20"/>
      <c r="B14" s="61">
        <v>10</v>
      </c>
      <c r="C14" s="58" t="s">
        <v>117</v>
      </c>
      <c r="D14" s="36"/>
      <c r="E14" s="26">
        <v>441</v>
      </c>
      <c r="F14" s="19">
        <f t="shared" si="0"/>
        <v>1447</v>
      </c>
      <c r="G14" s="23"/>
      <c r="H14" s="26">
        <f t="shared" si="1"/>
        <v>78</v>
      </c>
      <c r="I14" s="35">
        <v>70</v>
      </c>
      <c r="J14" s="44" t="s">
        <v>122</v>
      </c>
      <c r="K14" s="44" t="s">
        <v>121</v>
      </c>
      <c r="L14" s="34" t="s">
        <v>131</v>
      </c>
      <c r="M14" s="34" t="s">
        <v>124</v>
      </c>
      <c r="N14" s="25" t="s">
        <v>123</v>
      </c>
      <c r="O14" s="23"/>
      <c r="P14" s="32">
        <v>363</v>
      </c>
      <c r="Q14" s="44" t="s">
        <v>133</v>
      </c>
      <c r="R14" s="44" t="s">
        <v>135</v>
      </c>
      <c r="S14" s="34" t="s">
        <v>134</v>
      </c>
      <c r="T14" s="34" t="s">
        <v>132</v>
      </c>
      <c r="U14" s="33" t="s">
        <v>21</v>
      </c>
      <c r="V14" s="53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14.25">
      <c r="A15" s="20"/>
      <c r="B15" s="65"/>
      <c r="C15" s="58" t="s">
        <v>136</v>
      </c>
      <c r="D15" s="36"/>
      <c r="E15" s="26">
        <v>422</v>
      </c>
      <c r="F15" s="19">
        <f t="shared" si="0"/>
        <v>1384</v>
      </c>
      <c r="G15" s="23" t="s">
        <v>15</v>
      </c>
      <c r="H15" s="26">
        <f t="shared" si="1"/>
        <v>77</v>
      </c>
      <c r="I15" s="35">
        <v>70</v>
      </c>
      <c r="J15" s="44" t="s">
        <v>138</v>
      </c>
      <c r="K15" s="44" t="s">
        <v>137</v>
      </c>
      <c r="L15" s="34" t="s">
        <v>140</v>
      </c>
      <c r="M15" s="34" t="s">
        <v>141</v>
      </c>
      <c r="N15" s="25" t="s">
        <v>139</v>
      </c>
      <c r="O15" s="23" t="s">
        <v>15</v>
      </c>
      <c r="P15" s="32">
        <v>345</v>
      </c>
      <c r="Q15" s="44" t="s">
        <v>143</v>
      </c>
      <c r="R15" s="44" t="s">
        <v>145</v>
      </c>
      <c r="S15" s="34" t="s">
        <v>144</v>
      </c>
      <c r="T15" s="34" t="s">
        <v>142</v>
      </c>
      <c r="U15" s="33" t="s">
        <v>31</v>
      </c>
      <c r="V15" s="53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49" customFormat="1" ht="14.25">
      <c r="A16" s="20"/>
      <c r="B16" s="65"/>
      <c r="C16" s="12" t="s">
        <v>65</v>
      </c>
      <c r="D16" s="36"/>
      <c r="E16" s="26">
        <v>408</v>
      </c>
      <c r="F16" s="19">
        <f t="shared" si="0"/>
        <v>1339</v>
      </c>
      <c r="G16" s="23" t="s">
        <v>15</v>
      </c>
      <c r="H16" s="26">
        <f>SUM(E16-P16)</f>
        <v>73</v>
      </c>
      <c r="I16" s="35">
        <v>90</v>
      </c>
      <c r="J16" s="44" t="s">
        <v>67</v>
      </c>
      <c r="K16" s="44" t="s">
        <v>69</v>
      </c>
      <c r="L16" s="34" t="s">
        <v>70</v>
      </c>
      <c r="M16" s="34" t="s">
        <v>68</v>
      </c>
      <c r="N16" s="25" t="s">
        <v>66</v>
      </c>
      <c r="O16" s="23" t="s">
        <v>15</v>
      </c>
      <c r="P16" s="32">
        <v>335</v>
      </c>
      <c r="Q16" s="44" t="s">
        <v>72</v>
      </c>
      <c r="R16" s="44" t="s">
        <v>74</v>
      </c>
      <c r="S16" s="34" t="s">
        <v>73</v>
      </c>
      <c r="T16" s="34" t="s">
        <v>71</v>
      </c>
      <c r="U16" s="33" t="s">
        <v>64</v>
      </c>
      <c r="V16" s="53"/>
      <c r="W16" s="15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s="17" customFormat="1" ht="14.25">
      <c r="A17" s="20"/>
      <c r="B17" s="65"/>
      <c r="C17" s="12" t="s">
        <v>54</v>
      </c>
      <c r="D17" s="36"/>
      <c r="E17" s="26">
        <v>535</v>
      </c>
      <c r="F17" s="19">
        <f t="shared" si="0"/>
        <v>1755</v>
      </c>
      <c r="G17" s="23" t="s">
        <v>15</v>
      </c>
      <c r="H17" s="26">
        <f>SUM(E17-P17)</f>
        <v>70</v>
      </c>
      <c r="I17" s="35">
        <v>90</v>
      </c>
      <c r="J17" s="44" t="s">
        <v>60</v>
      </c>
      <c r="K17" s="44" t="s">
        <v>58</v>
      </c>
      <c r="L17" s="34" t="s">
        <v>59</v>
      </c>
      <c r="M17" s="34" t="s">
        <v>61</v>
      </c>
      <c r="N17" s="25" t="s">
        <v>55</v>
      </c>
      <c r="O17" s="23" t="s">
        <v>15</v>
      </c>
      <c r="P17" s="32">
        <v>465</v>
      </c>
      <c r="Q17" s="44" t="s">
        <v>63</v>
      </c>
      <c r="R17" s="44" t="s">
        <v>56</v>
      </c>
      <c r="S17" s="34" t="s">
        <v>57</v>
      </c>
      <c r="T17" s="34" t="s">
        <v>62</v>
      </c>
      <c r="U17" s="33" t="s">
        <v>21</v>
      </c>
      <c r="V17" s="53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17" customFormat="1" ht="14.25">
      <c r="A18" s="20"/>
      <c r="B18" s="65"/>
      <c r="C18" s="58" t="s">
        <v>170</v>
      </c>
      <c r="D18" s="36"/>
      <c r="E18" s="26">
        <v>494</v>
      </c>
      <c r="F18" s="19">
        <f t="shared" si="0"/>
        <v>1621</v>
      </c>
      <c r="G18" s="23" t="s">
        <v>15</v>
      </c>
      <c r="H18" s="26">
        <f>SUM(E18-P18)</f>
        <v>69</v>
      </c>
      <c r="I18" s="35">
        <v>70</v>
      </c>
      <c r="J18" s="44" t="s">
        <v>172</v>
      </c>
      <c r="K18" s="44" t="s">
        <v>171</v>
      </c>
      <c r="L18" s="34" t="s">
        <v>177</v>
      </c>
      <c r="M18" s="34" t="s">
        <v>175</v>
      </c>
      <c r="N18" s="25" t="s">
        <v>176</v>
      </c>
      <c r="O18" s="23" t="s">
        <v>15</v>
      </c>
      <c r="P18" s="32">
        <v>425</v>
      </c>
      <c r="Q18" s="44" t="s">
        <v>174</v>
      </c>
      <c r="R18" s="44" t="s">
        <v>178</v>
      </c>
      <c r="S18" s="34" t="s">
        <v>179</v>
      </c>
      <c r="T18" s="34" t="s">
        <v>173</v>
      </c>
      <c r="U18" s="33" t="s">
        <v>21</v>
      </c>
      <c r="V18" s="53"/>
      <c r="W18" s="1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s="17" customFormat="1" ht="14.25">
      <c r="A19" s="20"/>
      <c r="B19" s="65"/>
      <c r="C19" s="12" t="s">
        <v>88</v>
      </c>
      <c r="D19" s="36"/>
      <c r="E19" s="26">
        <v>471</v>
      </c>
      <c r="F19" s="19">
        <f t="shared" si="0"/>
        <v>1545</v>
      </c>
      <c r="G19" s="23"/>
      <c r="H19" s="26">
        <f>SUM(E19-P19)</f>
        <v>68</v>
      </c>
      <c r="I19" s="35">
        <v>80</v>
      </c>
      <c r="J19" s="45" t="s">
        <v>90</v>
      </c>
      <c r="K19" s="45" t="s">
        <v>89</v>
      </c>
      <c r="L19" s="34" t="s">
        <v>93</v>
      </c>
      <c r="M19" s="34" t="s">
        <v>92</v>
      </c>
      <c r="N19" s="25" t="s">
        <v>91</v>
      </c>
      <c r="O19" s="23"/>
      <c r="P19" s="32">
        <v>403</v>
      </c>
      <c r="Q19" s="44" t="s">
        <v>95</v>
      </c>
      <c r="R19" s="44" t="s">
        <v>97</v>
      </c>
      <c r="S19" s="34" t="s">
        <v>96</v>
      </c>
      <c r="T19" s="34" t="s">
        <v>94</v>
      </c>
      <c r="U19" s="33" t="s">
        <v>21</v>
      </c>
      <c r="V19" s="53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s="17" customFormat="1" ht="14.25">
      <c r="A20" s="20"/>
      <c r="B20" s="65"/>
      <c r="C20" s="58" t="s">
        <v>148</v>
      </c>
      <c r="D20" s="36"/>
      <c r="E20" s="26">
        <v>403</v>
      </c>
      <c r="F20" s="19">
        <f t="shared" si="0"/>
        <v>1322</v>
      </c>
      <c r="G20" s="23" t="s">
        <v>15</v>
      </c>
      <c r="H20" s="26">
        <f t="shared" si="1"/>
        <v>68</v>
      </c>
      <c r="I20" s="35">
        <v>70</v>
      </c>
      <c r="J20" s="44" t="s">
        <v>149</v>
      </c>
      <c r="K20" s="44" t="s">
        <v>151</v>
      </c>
      <c r="L20" s="34" t="s">
        <v>152</v>
      </c>
      <c r="M20" s="34" t="s">
        <v>150</v>
      </c>
      <c r="N20" s="25" t="s">
        <v>155</v>
      </c>
      <c r="O20" s="23" t="s">
        <v>15</v>
      </c>
      <c r="P20" s="32">
        <v>335</v>
      </c>
      <c r="Q20" s="44" t="s">
        <v>147</v>
      </c>
      <c r="R20" s="44" t="s">
        <v>154</v>
      </c>
      <c r="S20" s="34" t="s">
        <v>153</v>
      </c>
      <c r="T20" s="34" t="s">
        <v>146</v>
      </c>
      <c r="U20" s="33" t="s">
        <v>31</v>
      </c>
      <c r="V20" s="53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s="17" customFormat="1" ht="14.25">
      <c r="A21" s="20"/>
      <c r="B21" s="65"/>
      <c r="C21" s="58" t="s">
        <v>180</v>
      </c>
      <c r="D21" s="36"/>
      <c r="E21" s="26">
        <v>481</v>
      </c>
      <c r="F21" s="19">
        <f t="shared" si="0"/>
        <v>1578</v>
      </c>
      <c r="G21" s="23" t="s">
        <v>15</v>
      </c>
      <c r="H21" s="26">
        <f>SUM(E21-P21)</f>
        <v>66</v>
      </c>
      <c r="I21" s="35">
        <v>70</v>
      </c>
      <c r="J21" s="44" t="s">
        <v>181</v>
      </c>
      <c r="K21" s="44" t="s">
        <v>182</v>
      </c>
      <c r="L21" s="34" t="s">
        <v>186</v>
      </c>
      <c r="M21" s="34" t="s">
        <v>184</v>
      </c>
      <c r="N21" s="25" t="s">
        <v>183</v>
      </c>
      <c r="O21" s="23" t="s">
        <v>15</v>
      </c>
      <c r="P21" s="32">
        <v>415</v>
      </c>
      <c r="Q21" s="44" t="s">
        <v>189</v>
      </c>
      <c r="R21" s="44" t="s">
        <v>188</v>
      </c>
      <c r="S21" s="34" t="s">
        <v>187</v>
      </c>
      <c r="T21" s="34" t="s">
        <v>185</v>
      </c>
      <c r="U21" s="33" t="s">
        <v>21</v>
      </c>
      <c r="V21" s="53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s="17" customFormat="1" ht="14.25">
      <c r="A22" s="20"/>
      <c r="B22" s="65"/>
      <c r="C22" s="58" t="s">
        <v>198</v>
      </c>
      <c r="D22" s="36"/>
      <c r="E22" s="26">
        <v>387</v>
      </c>
      <c r="F22" s="19">
        <f t="shared" si="0"/>
        <v>1270</v>
      </c>
      <c r="G22" s="23"/>
      <c r="H22" s="26">
        <f>SUM(E22-P22)</f>
        <v>66</v>
      </c>
      <c r="I22" s="35">
        <v>70</v>
      </c>
      <c r="J22" s="44" t="s">
        <v>201</v>
      </c>
      <c r="K22" s="44" t="s">
        <v>200</v>
      </c>
      <c r="L22" s="34" t="s">
        <v>202</v>
      </c>
      <c r="M22" s="34" t="s">
        <v>203</v>
      </c>
      <c r="N22" s="25" t="s">
        <v>199</v>
      </c>
      <c r="O22" s="23"/>
      <c r="P22" s="32">
        <v>321</v>
      </c>
      <c r="Q22" s="44" t="s">
        <v>204</v>
      </c>
      <c r="R22" s="44" t="s">
        <v>207</v>
      </c>
      <c r="S22" s="34" t="s">
        <v>206</v>
      </c>
      <c r="T22" s="34" t="s">
        <v>205</v>
      </c>
      <c r="U22" s="33" t="s">
        <v>31</v>
      </c>
      <c r="V22" s="53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s="17" customFormat="1" ht="14.25">
      <c r="A23" s="20"/>
      <c r="B23" s="65"/>
      <c r="C23" s="58" t="s">
        <v>234</v>
      </c>
      <c r="D23" s="36"/>
      <c r="E23" s="26">
        <v>301</v>
      </c>
      <c r="F23" s="19">
        <f t="shared" si="0"/>
        <v>988</v>
      </c>
      <c r="G23" s="23" t="s">
        <v>15</v>
      </c>
      <c r="H23" s="26">
        <f>SUM(E23-P23)</f>
        <v>66</v>
      </c>
      <c r="I23" s="35">
        <v>70</v>
      </c>
      <c r="J23" s="44" t="s">
        <v>236</v>
      </c>
      <c r="K23" s="44" t="s">
        <v>235</v>
      </c>
      <c r="L23" s="34" t="s">
        <v>237</v>
      </c>
      <c r="M23" s="34" t="s">
        <v>241</v>
      </c>
      <c r="N23" s="25" t="s">
        <v>238</v>
      </c>
      <c r="O23" s="23" t="s">
        <v>15</v>
      </c>
      <c r="P23" s="32">
        <v>235</v>
      </c>
      <c r="Q23" s="44" t="s">
        <v>242</v>
      </c>
      <c r="R23" s="44" t="s">
        <v>240</v>
      </c>
      <c r="S23" s="34" t="s">
        <v>239</v>
      </c>
      <c r="T23" s="34" t="s">
        <v>241</v>
      </c>
      <c r="U23" s="33" t="s">
        <v>31</v>
      </c>
      <c r="V23" s="53"/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s="17" customFormat="1" ht="14.25">
      <c r="A24" s="20"/>
      <c r="B24" s="65"/>
      <c r="C24" s="58" t="s">
        <v>225</v>
      </c>
      <c r="D24" s="36"/>
      <c r="E24" s="26">
        <v>367</v>
      </c>
      <c r="F24" s="19">
        <f t="shared" si="0"/>
        <v>1204</v>
      </c>
      <c r="G24" s="23"/>
      <c r="H24" s="26">
        <f>SUM(E24-P24)</f>
        <v>65</v>
      </c>
      <c r="I24" s="35">
        <v>70</v>
      </c>
      <c r="J24" s="44" t="s">
        <v>227</v>
      </c>
      <c r="K24" s="44" t="s">
        <v>226</v>
      </c>
      <c r="L24" s="34" t="s">
        <v>228</v>
      </c>
      <c r="M24" s="34" t="s">
        <v>229</v>
      </c>
      <c r="N24" s="25" t="s">
        <v>230</v>
      </c>
      <c r="O24" s="23"/>
      <c r="P24" s="32">
        <v>302</v>
      </c>
      <c r="Q24" s="44" t="s">
        <v>232</v>
      </c>
      <c r="R24" s="44" t="s">
        <v>233</v>
      </c>
      <c r="S24" s="34" t="s">
        <v>194</v>
      </c>
      <c r="T24" s="34" t="s">
        <v>231</v>
      </c>
      <c r="U24" s="33" t="s">
        <v>31</v>
      </c>
      <c r="V24" s="53"/>
      <c r="W24" s="1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s="17" customFormat="1" ht="14.25">
      <c r="A25" s="20"/>
      <c r="B25" s="65"/>
      <c r="C25" s="58" t="s">
        <v>116</v>
      </c>
      <c r="D25" s="36"/>
      <c r="E25" s="26">
        <v>474</v>
      </c>
      <c r="F25" s="19">
        <f t="shared" si="0"/>
        <v>1555</v>
      </c>
      <c r="G25" s="23"/>
      <c r="H25" s="26">
        <f t="shared" si="1"/>
        <v>63</v>
      </c>
      <c r="I25" s="35">
        <v>70</v>
      </c>
      <c r="J25" s="44" t="s">
        <v>120</v>
      </c>
      <c r="K25" s="44" t="s">
        <v>119</v>
      </c>
      <c r="L25" s="34" t="s">
        <v>125</v>
      </c>
      <c r="M25" s="34" t="s">
        <v>130</v>
      </c>
      <c r="N25" s="25" t="s">
        <v>118</v>
      </c>
      <c r="O25" s="23"/>
      <c r="P25" s="32">
        <v>411</v>
      </c>
      <c r="Q25" s="44" t="s">
        <v>129</v>
      </c>
      <c r="R25" s="44" t="s">
        <v>127</v>
      </c>
      <c r="S25" s="34" t="s">
        <v>126</v>
      </c>
      <c r="T25" s="34" t="s">
        <v>128</v>
      </c>
      <c r="U25" s="33" t="s">
        <v>21</v>
      </c>
      <c r="V25" s="53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s="17" customFormat="1" ht="14.25">
      <c r="A26" s="20"/>
      <c r="B26" s="65"/>
      <c r="C26" s="58" t="s">
        <v>156</v>
      </c>
      <c r="D26" s="36"/>
      <c r="E26" s="26">
        <v>396</v>
      </c>
      <c r="F26" s="19">
        <f t="shared" si="0"/>
        <v>1299</v>
      </c>
      <c r="G26" s="23"/>
      <c r="H26" s="26">
        <f t="shared" si="1"/>
        <v>62</v>
      </c>
      <c r="I26" s="35">
        <v>70</v>
      </c>
      <c r="J26" s="44" t="s">
        <v>158</v>
      </c>
      <c r="K26" s="44" t="s">
        <v>157</v>
      </c>
      <c r="L26" s="34" t="s">
        <v>160</v>
      </c>
      <c r="M26" s="34" t="s">
        <v>163</v>
      </c>
      <c r="N26" s="25" t="s">
        <v>159</v>
      </c>
      <c r="O26" s="23"/>
      <c r="P26" s="32">
        <v>334</v>
      </c>
      <c r="Q26" s="44" t="s">
        <v>165</v>
      </c>
      <c r="R26" s="44" t="s">
        <v>162</v>
      </c>
      <c r="S26" s="34" t="s">
        <v>161</v>
      </c>
      <c r="T26" s="34" t="s">
        <v>164</v>
      </c>
      <c r="U26" s="33" t="s">
        <v>31</v>
      </c>
      <c r="V26" s="53"/>
      <c r="W26" s="15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s="17" customFormat="1" ht="14.25">
      <c r="A27" s="20"/>
      <c r="B27" s="65"/>
      <c r="C27" s="54" t="s">
        <v>51</v>
      </c>
      <c r="D27" s="36"/>
      <c r="E27" s="26">
        <v>560</v>
      </c>
      <c r="F27" s="19">
        <f t="shared" si="0"/>
        <v>1837</v>
      </c>
      <c r="G27" s="23" t="s">
        <v>15</v>
      </c>
      <c r="H27" s="26">
        <f t="shared" si="1"/>
        <v>55</v>
      </c>
      <c r="I27" s="35">
        <v>60</v>
      </c>
      <c r="J27" s="44" t="s">
        <v>52</v>
      </c>
      <c r="K27" s="44" t="s">
        <v>53</v>
      </c>
      <c r="L27" s="34" t="s">
        <v>83</v>
      </c>
      <c r="M27" s="34" t="s">
        <v>84</v>
      </c>
      <c r="N27" s="25" t="s">
        <v>168</v>
      </c>
      <c r="O27" s="23" t="s">
        <v>15</v>
      </c>
      <c r="P27" s="32">
        <v>505</v>
      </c>
      <c r="Q27" s="44" t="s">
        <v>106</v>
      </c>
      <c r="R27" s="44" t="s">
        <v>107</v>
      </c>
      <c r="S27" s="34" t="s">
        <v>166</v>
      </c>
      <c r="T27" s="34" t="s">
        <v>167</v>
      </c>
      <c r="U27" s="33" t="s">
        <v>21</v>
      </c>
      <c r="V27" s="47" t="s">
        <v>29</v>
      </c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23" ht="12.75">
      <c r="A28" s="9"/>
      <c r="B28" s="62"/>
      <c r="C28" s="9"/>
      <c r="D28" s="46"/>
      <c r="E28" s="9"/>
      <c r="F28" s="9"/>
      <c r="G28" s="46"/>
      <c r="H28" s="9"/>
      <c r="I28" s="9"/>
      <c r="J28" s="9"/>
      <c r="K28" s="9"/>
      <c r="L28" s="9"/>
      <c r="M28" s="9"/>
      <c r="N28" s="9"/>
      <c r="O28" s="46"/>
      <c r="P28" s="9"/>
      <c r="Q28" s="9"/>
      <c r="R28" s="9"/>
      <c r="S28" s="9"/>
      <c r="T28" s="9"/>
      <c r="U28" s="9"/>
      <c r="V28" s="9"/>
      <c r="W28" s="9"/>
    </row>
    <row r="29" spans="2:15" ht="12.75">
      <c r="B29" s="63"/>
      <c r="C29" s="50"/>
      <c r="D29" s="38"/>
      <c r="G29" s="38"/>
      <c r="O29" s="38"/>
    </row>
    <row r="30" spans="2:15" ht="12.75">
      <c r="B30" s="63"/>
      <c r="C30" s="56" t="s">
        <v>98</v>
      </c>
      <c r="D30" s="38"/>
      <c r="G30" s="38"/>
      <c r="O30" s="38"/>
    </row>
    <row r="31" spans="2:15" ht="12.75">
      <c r="B31" s="63"/>
      <c r="C31" s="51"/>
      <c r="D31" s="38"/>
      <c r="G31" s="38"/>
      <c r="O31" s="38"/>
    </row>
    <row r="32" spans="2:15" ht="12.75">
      <c r="B32" s="63"/>
      <c r="C32" s="57" t="s">
        <v>99</v>
      </c>
      <c r="D32" s="38"/>
      <c r="G32" s="38"/>
      <c r="O32" s="38"/>
    </row>
    <row r="33" spans="2:15" ht="12.75">
      <c r="B33" s="63"/>
      <c r="C33" s="57" t="s">
        <v>100</v>
      </c>
      <c r="D33" s="38"/>
      <c r="G33" s="38"/>
      <c r="O33" s="38"/>
    </row>
    <row r="34" spans="2:15" ht="12.75">
      <c r="B34" s="63"/>
      <c r="C34" s="57" t="s">
        <v>101</v>
      </c>
      <c r="D34" s="38"/>
      <c r="G34" s="38"/>
      <c r="O34" s="38"/>
    </row>
    <row r="35" spans="2:15" ht="12.75">
      <c r="B35" s="63"/>
      <c r="C35" s="57" t="s">
        <v>102</v>
      </c>
      <c r="D35" s="38"/>
      <c r="G35" s="38"/>
      <c r="O35" s="38"/>
    </row>
    <row r="36" spans="2:15" ht="12.75">
      <c r="B36" s="63"/>
      <c r="D36" s="38"/>
      <c r="G36" s="38"/>
      <c r="O36" s="38"/>
    </row>
    <row r="37" spans="2:15" ht="12.75">
      <c r="B37" s="63"/>
      <c r="D37" s="38"/>
      <c r="G37" s="38"/>
      <c r="O37" s="38"/>
    </row>
    <row r="38" spans="2:15" ht="12.75">
      <c r="B38" s="63"/>
      <c r="D38" s="38"/>
      <c r="G38" s="38"/>
      <c r="O38" s="38"/>
    </row>
    <row r="39" spans="2:15" ht="12.75">
      <c r="B39" s="63"/>
      <c r="D39" s="38"/>
      <c r="G39" s="38"/>
      <c r="O39" s="38"/>
    </row>
    <row r="40" spans="2:15" ht="12.75">
      <c r="B40" s="63"/>
      <c r="D40" s="38"/>
      <c r="G40" s="38"/>
      <c r="O40" s="38"/>
    </row>
    <row r="41" spans="2:15" ht="12.75">
      <c r="B41" s="63"/>
      <c r="D41" s="38"/>
      <c r="G41" s="38"/>
      <c r="O41" s="38"/>
    </row>
    <row r="42" spans="2:15" ht="12.75">
      <c r="B42" s="63"/>
      <c r="D42" s="38"/>
      <c r="G42" s="38"/>
      <c r="O42" s="38"/>
    </row>
    <row r="43" spans="2:15" ht="12.75">
      <c r="B43" s="63"/>
      <c r="D43" s="38"/>
      <c r="G43" s="38"/>
      <c r="O43" s="38"/>
    </row>
    <row r="44" spans="2:15" ht="12.75">
      <c r="B44" s="63"/>
      <c r="D44" s="38"/>
      <c r="G44" s="38"/>
      <c r="O44" s="38"/>
    </row>
    <row r="45" spans="2:15" ht="12.75">
      <c r="B45" s="63"/>
      <c r="D45" s="38"/>
      <c r="G45" s="38"/>
      <c r="O45" s="38"/>
    </row>
    <row r="46" spans="2:15" ht="12.75">
      <c r="B46" s="63"/>
      <c r="D46" s="38"/>
      <c r="G46" s="38"/>
      <c r="O46" s="38"/>
    </row>
    <row r="47" spans="2:15" ht="12.75">
      <c r="B47" s="63"/>
      <c r="D47" s="38"/>
      <c r="G47" s="38"/>
      <c r="O47" s="38"/>
    </row>
    <row r="48" spans="2:15" ht="12.75">
      <c r="B48" s="63"/>
      <c r="D48" s="38"/>
      <c r="G48" s="38"/>
      <c r="O48" s="38"/>
    </row>
    <row r="49" spans="2:15" ht="12.75">
      <c r="B49" s="63"/>
      <c r="D49" s="38"/>
      <c r="G49" s="38"/>
      <c r="O49" s="38"/>
    </row>
    <row r="50" spans="2:15" ht="12.75">
      <c r="B50" s="63"/>
      <c r="D50" s="38"/>
      <c r="G50" s="38"/>
      <c r="O50" s="38"/>
    </row>
    <row r="51" spans="2:15" ht="12.75">
      <c r="B51" s="63"/>
      <c r="D51" s="38"/>
      <c r="G51" s="38"/>
      <c r="O51" s="38"/>
    </row>
    <row r="52" spans="2:15" ht="12.75">
      <c r="B52" s="63"/>
      <c r="D52" s="38"/>
      <c r="G52" s="38"/>
      <c r="O52" s="38"/>
    </row>
    <row r="53" spans="2:15" ht="12.75">
      <c r="B53" s="63"/>
      <c r="D53" s="38"/>
      <c r="G53" s="38"/>
      <c r="O53" s="38"/>
    </row>
    <row r="54" spans="2:15" ht="12.75">
      <c r="B54" s="63"/>
      <c r="D54" s="38"/>
      <c r="G54" s="38"/>
      <c r="O54" s="38"/>
    </row>
    <row r="55" spans="2:15" ht="12.75">
      <c r="B55" s="63"/>
      <c r="D55" s="38"/>
      <c r="G55" s="38"/>
      <c r="O55" s="38"/>
    </row>
    <row r="56" spans="2:15" ht="12.75">
      <c r="B56" s="63"/>
      <c r="D56" s="38"/>
      <c r="G56" s="38"/>
      <c r="O56" s="38"/>
    </row>
    <row r="57" spans="2:15" ht="12.75">
      <c r="B57" s="63"/>
      <c r="D57" s="38"/>
      <c r="G57" s="38"/>
      <c r="O57" s="38"/>
    </row>
    <row r="58" spans="2:15" ht="12.75">
      <c r="B58" s="63"/>
      <c r="D58" s="38"/>
      <c r="G58" s="38"/>
      <c r="O58" s="38"/>
    </row>
    <row r="59" spans="2:15" ht="12.75">
      <c r="B59" s="63"/>
      <c r="D59" s="38"/>
      <c r="G59" s="38"/>
      <c r="O59" s="38"/>
    </row>
    <row r="60" spans="2:15" ht="12.75">
      <c r="B60" s="63"/>
      <c r="D60" s="38"/>
      <c r="G60" s="38"/>
      <c r="O60" s="38"/>
    </row>
    <row r="61" spans="2:15" ht="12.75">
      <c r="B61" s="63"/>
      <c r="D61" s="38"/>
      <c r="G61" s="38"/>
      <c r="O61" s="38"/>
    </row>
    <row r="62" spans="2:15" ht="12.75">
      <c r="B62" s="63"/>
      <c r="D62" s="38"/>
      <c r="G62" s="38"/>
      <c r="O62" s="38"/>
    </row>
    <row r="63" spans="2:15" ht="12.75">
      <c r="B63" s="63"/>
      <c r="D63" s="38"/>
      <c r="G63" s="38"/>
      <c r="O63" s="38"/>
    </row>
    <row r="64" spans="2:15" ht="12.75">
      <c r="B64" s="63"/>
      <c r="D64" s="38"/>
      <c r="G64" s="38"/>
      <c r="O64" s="38"/>
    </row>
    <row r="65" spans="2:15" ht="12.75">
      <c r="B65" s="63"/>
      <c r="D65" s="38"/>
      <c r="G65" s="38"/>
      <c r="O65" s="38"/>
    </row>
    <row r="66" spans="2:15" ht="12.75">
      <c r="B66" s="63"/>
      <c r="D66" s="38"/>
      <c r="G66" s="38"/>
      <c r="O66" s="38"/>
    </row>
    <row r="67" spans="2:15" ht="12.75">
      <c r="B67" s="63"/>
      <c r="D67" s="38"/>
      <c r="G67" s="38"/>
      <c r="O67" s="38"/>
    </row>
    <row r="68" spans="2:15" ht="12.75">
      <c r="B68" s="63"/>
      <c r="D68" s="38"/>
      <c r="G68" s="38"/>
      <c r="O68" s="38"/>
    </row>
    <row r="69" spans="2:15" ht="12.75">
      <c r="B69" s="63"/>
      <c r="D69" s="38"/>
      <c r="G69" s="38"/>
      <c r="O69" s="38"/>
    </row>
    <row r="70" spans="2:15" ht="12.75">
      <c r="B70" s="63"/>
      <c r="D70" s="38"/>
      <c r="G70" s="38"/>
      <c r="O70" s="38"/>
    </row>
    <row r="71" spans="2:15" ht="12.75">
      <c r="B71" s="63"/>
      <c r="D71" s="38"/>
      <c r="G71" s="38"/>
      <c r="O71" s="38"/>
    </row>
    <row r="72" spans="2:15" ht="12.75">
      <c r="B72" s="63"/>
      <c r="D72" s="38"/>
      <c r="G72" s="38"/>
      <c r="O72" s="38"/>
    </row>
    <row r="73" spans="2:15" ht="12.75">
      <c r="B73" s="63"/>
      <c r="D73" s="38"/>
      <c r="G73" s="38"/>
      <c r="O73" s="38"/>
    </row>
    <row r="74" spans="2:15" ht="12.75">
      <c r="B74" s="63"/>
      <c r="D74" s="38"/>
      <c r="G74" s="38"/>
      <c r="O74" s="38"/>
    </row>
    <row r="75" spans="2:15" ht="12.75">
      <c r="B75" s="63"/>
      <c r="D75" s="38"/>
      <c r="G75" s="38"/>
      <c r="O75" s="38"/>
    </row>
    <row r="76" spans="2:15" ht="12.75">
      <c r="B76" s="63"/>
      <c r="D76" s="38"/>
      <c r="G76" s="38"/>
      <c r="O76" s="38"/>
    </row>
    <row r="77" spans="2:15" ht="12.75">
      <c r="B77" s="63"/>
      <c r="D77" s="38"/>
      <c r="G77" s="38"/>
      <c r="O77" s="38"/>
    </row>
    <row r="78" spans="2:15" ht="12.75">
      <c r="B78" s="63"/>
      <c r="D78" s="38"/>
      <c r="G78" s="38"/>
      <c r="O78" s="38"/>
    </row>
    <row r="79" spans="2:15" ht="12.75">
      <c r="B79" s="63"/>
      <c r="D79" s="38"/>
      <c r="G79" s="38"/>
      <c r="O79" s="38"/>
    </row>
    <row r="80" spans="2:15" ht="12.75">
      <c r="B80" s="63"/>
      <c r="D80" s="38"/>
      <c r="G80" s="38"/>
      <c r="O80" s="38"/>
    </row>
    <row r="81" spans="2:15" ht="12.75">
      <c r="B81" s="63"/>
      <c r="D81" s="38"/>
      <c r="G81" s="38"/>
      <c r="O81" s="38"/>
    </row>
    <row r="82" spans="2:15" ht="12.75">
      <c r="B82" s="63"/>
      <c r="D82" s="38"/>
      <c r="G82" s="38"/>
      <c r="O82" s="38"/>
    </row>
    <row r="83" spans="2:15" ht="12.75">
      <c r="B83" s="63"/>
      <c r="D83" s="38"/>
      <c r="G83" s="38"/>
      <c r="O83" s="38"/>
    </row>
    <row r="84" spans="2:15" ht="12.75">
      <c r="B84" s="63"/>
      <c r="D84" s="38"/>
      <c r="G84" s="38"/>
      <c r="O84" s="38"/>
    </row>
    <row r="85" spans="2:15" ht="12.75">
      <c r="B85" s="63"/>
      <c r="D85" s="38"/>
      <c r="G85" s="38"/>
      <c r="O85" s="38"/>
    </row>
    <row r="86" spans="2:15" ht="12.75">
      <c r="B86" s="63"/>
      <c r="D86" s="38"/>
      <c r="G86" s="38"/>
      <c r="O86" s="38"/>
    </row>
    <row r="87" spans="2:15" ht="12.75">
      <c r="B87" s="63"/>
      <c r="D87" s="38"/>
      <c r="G87" s="38"/>
      <c r="O87" s="38"/>
    </row>
    <row r="88" spans="2:15" ht="12.75">
      <c r="B88" s="63"/>
      <c r="D88" s="38"/>
      <c r="G88" s="38"/>
      <c r="O88" s="38"/>
    </row>
    <row r="89" spans="2:15" ht="12.75">
      <c r="B89" s="63"/>
      <c r="D89" s="38"/>
      <c r="G89" s="38"/>
      <c r="O89" s="38"/>
    </row>
    <row r="90" spans="2:15" ht="12.75">
      <c r="B90" s="63"/>
      <c r="D90" s="38"/>
      <c r="G90" s="38"/>
      <c r="O90" s="38"/>
    </row>
    <row r="91" spans="2:15" ht="12.75">
      <c r="B91" s="63"/>
      <c r="D91" s="38"/>
      <c r="G91" s="38"/>
      <c r="O91" s="38"/>
    </row>
    <row r="92" spans="2:15" ht="12.75">
      <c r="B92" s="63"/>
      <c r="D92" s="38"/>
      <c r="G92" s="38"/>
      <c r="O92" s="38"/>
    </row>
    <row r="93" spans="2:15" ht="12.75">
      <c r="B93" s="63"/>
      <c r="D93" s="38"/>
      <c r="G93" s="38"/>
      <c r="O93" s="38"/>
    </row>
    <row r="94" spans="2:15" ht="12.75">
      <c r="B94" s="63"/>
      <c r="D94" s="38"/>
      <c r="G94" s="38"/>
      <c r="O94" s="38"/>
    </row>
    <row r="95" spans="2:15" ht="12.75">
      <c r="B95" s="63"/>
      <c r="D95" s="38"/>
      <c r="G95" s="38"/>
      <c r="O95" s="38"/>
    </row>
    <row r="96" spans="2:15" ht="12.75">
      <c r="B96" s="63"/>
      <c r="D96" s="38"/>
      <c r="G96" s="38"/>
      <c r="O96" s="38"/>
    </row>
    <row r="97" spans="2:15" ht="12.75">
      <c r="B97" s="63"/>
      <c r="D97" s="38"/>
      <c r="G97" s="38"/>
      <c r="O97" s="38"/>
    </row>
    <row r="98" spans="2:15" ht="12.75">
      <c r="B98" s="63"/>
      <c r="D98" s="38"/>
      <c r="G98" s="38"/>
      <c r="O98" s="38"/>
    </row>
    <row r="99" spans="2:15" ht="12.75">
      <c r="B99" s="63"/>
      <c r="D99" s="38"/>
      <c r="G99" s="38"/>
      <c r="O99" s="38"/>
    </row>
    <row r="100" spans="2:15" ht="12.75">
      <c r="B100" s="63"/>
      <c r="D100" s="38"/>
      <c r="G100" s="38"/>
      <c r="O100" s="38"/>
    </row>
    <row r="101" spans="2:15" ht="12.75">
      <c r="B101" s="63"/>
      <c r="D101" s="38"/>
      <c r="G101" s="38"/>
      <c r="O101" s="38"/>
    </row>
    <row r="102" spans="2:15" ht="12.75">
      <c r="B102" s="63"/>
      <c r="D102" s="38"/>
      <c r="G102" s="38"/>
      <c r="O102" s="38"/>
    </row>
    <row r="103" spans="2:15" ht="12.75">
      <c r="B103" s="63"/>
      <c r="D103" s="38"/>
      <c r="G103" s="38"/>
      <c r="O103" s="38"/>
    </row>
    <row r="104" spans="2:15" ht="12.75">
      <c r="B104" s="63"/>
      <c r="D104" s="38"/>
      <c r="G104" s="38"/>
      <c r="O104" s="38"/>
    </row>
    <row r="105" spans="2:15" ht="12.75">
      <c r="B105" s="63"/>
      <c r="D105" s="38"/>
      <c r="G105" s="38"/>
      <c r="O105" s="38"/>
    </row>
    <row r="106" spans="2:15" ht="12.75">
      <c r="B106" s="63"/>
      <c r="D106" s="38"/>
      <c r="G106" s="38"/>
      <c r="O106" s="38"/>
    </row>
    <row r="107" spans="2:15" ht="12.75">
      <c r="B107" s="63"/>
      <c r="D107" s="38"/>
      <c r="G107" s="38"/>
      <c r="O107" s="38"/>
    </row>
    <row r="108" spans="2:15" ht="12.75">
      <c r="B108" s="63"/>
      <c r="D108" s="38"/>
      <c r="G108" s="38"/>
      <c r="O108" s="38"/>
    </row>
    <row r="109" spans="2:15" ht="12.75">
      <c r="B109" s="63"/>
      <c r="D109" s="38"/>
      <c r="G109" s="38"/>
      <c r="O109" s="38"/>
    </row>
    <row r="110" spans="2:15" ht="12.75">
      <c r="B110" s="63"/>
      <c r="D110" s="38"/>
      <c r="G110" s="38"/>
      <c r="O110" s="38"/>
    </row>
    <row r="111" spans="2:15" ht="12.75">
      <c r="B111" s="63"/>
      <c r="D111" s="38"/>
      <c r="G111" s="38"/>
      <c r="O111" s="38"/>
    </row>
    <row r="112" spans="2:15" ht="12.75">
      <c r="B112" s="63"/>
      <c r="D112" s="38"/>
      <c r="G112" s="38"/>
      <c r="O112" s="38"/>
    </row>
    <row r="113" spans="2:15" ht="12.75">
      <c r="B113" s="63"/>
      <c r="D113" s="38"/>
      <c r="G113" s="38"/>
      <c r="O113" s="38"/>
    </row>
    <row r="114" spans="2:15" ht="12.75">
      <c r="B114" s="63"/>
      <c r="D114" s="38"/>
      <c r="G114" s="38"/>
      <c r="O114" s="38"/>
    </row>
    <row r="115" spans="2:15" ht="12.75">
      <c r="B115" s="63"/>
      <c r="D115" s="38"/>
      <c r="G115" s="38"/>
      <c r="O115" s="38"/>
    </row>
    <row r="116" spans="2:15" ht="12.75">
      <c r="B116" s="63"/>
      <c r="D116" s="38"/>
      <c r="G116" s="38"/>
      <c r="O116" s="38"/>
    </row>
    <row r="117" spans="2:15" ht="12.75">
      <c r="B117" s="63"/>
      <c r="D117" s="38"/>
      <c r="G117" s="38"/>
      <c r="O117" s="38"/>
    </row>
    <row r="118" spans="2:15" ht="12.75">
      <c r="B118" s="63"/>
      <c r="D118" s="38"/>
      <c r="G118" s="38"/>
      <c r="O118" s="38"/>
    </row>
    <row r="119" spans="2:15" ht="12.75">
      <c r="B119" s="63"/>
      <c r="D119" s="38"/>
      <c r="G119" s="38"/>
      <c r="O119" s="38"/>
    </row>
    <row r="120" spans="2:15" ht="12.75">
      <c r="B120" s="63"/>
      <c r="D120" s="38"/>
      <c r="G120" s="38"/>
      <c r="O120" s="38"/>
    </row>
    <row r="121" spans="2:15" ht="12.75">
      <c r="B121" s="63"/>
      <c r="D121" s="38"/>
      <c r="G121" s="38"/>
      <c r="O121" s="38"/>
    </row>
    <row r="122" spans="2:15" ht="12.75">
      <c r="B122" s="63"/>
      <c r="D122" s="38"/>
      <c r="G122" s="38"/>
      <c r="O122" s="38"/>
    </row>
    <row r="123" spans="2:15" ht="12.75">
      <c r="B123" s="63"/>
      <c r="D123" s="38"/>
      <c r="G123" s="38"/>
      <c r="O123" s="38"/>
    </row>
    <row r="124" spans="2:15" ht="12.75">
      <c r="B124" s="63"/>
      <c r="D124" s="38"/>
      <c r="G124" s="38"/>
      <c r="O124" s="38"/>
    </row>
    <row r="125" spans="2:15" ht="12.75">
      <c r="B125" s="63"/>
      <c r="D125" s="38"/>
      <c r="G125" s="38"/>
      <c r="O125" s="38"/>
    </row>
    <row r="126" spans="2:15" ht="12.75">
      <c r="B126" s="63"/>
      <c r="D126" s="38"/>
      <c r="G126" s="38"/>
      <c r="O126" s="38"/>
    </row>
    <row r="127" spans="2:15" ht="12.75">
      <c r="B127" s="63"/>
      <c r="D127" s="38"/>
      <c r="G127" s="38"/>
      <c r="O127" s="38"/>
    </row>
    <row r="128" spans="2:15" ht="12.75">
      <c r="B128" s="63"/>
      <c r="D128" s="38"/>
      <c r="G128" s="38"/>
      <c r="O128" s="38"/>
    </row>
    <row r="129" spans="2:15" ht="12.75">
      <c r="B129" s="63"/>
      <c r="D129" s="38"/>
      <c r="G129" s="38"/>
      <c r="O129" s="38"/>
    </row>
    <row r="130" spans="2:15" ht="12.75">
      <c r="B130" s="63"/>
      <c r="D130" s="38"/>
      <c r="G130" s="38"/>
      <c r="O130" s="38"/>
    </row>
    <row r="131" spans="2:15" ht="12.75">
      <c r="B131" s="63"/>
      <c r="D131" s="38"/>
      <c r="G131" s="38"/>
      <c r="O131" s="38"/>
    </row>
    <row r="132" spans="2:15" ht="12.75">
      <c r="B132" s="63"/>
      <c r="D132" s="38"/>
      <c r="G132" s="38"/>
      <c r="O132" s="38"/>
    </row>
    <row r="133" spans="2:15" ht="12.75">
      <c r="B133" s="63"/>
      <c r="D133" s="38"/>
      <c r="G133" s="38"/>
      <c r="O133" s="38"/>
    </row>
    <row r="134" spans="2:15" ht="12.75">
      <c r="B134" s="63"/>
      <c r="D134" s="38"/>
      <c r="G134" s="38"/>
      <c r="O134" s="38"/>
    </row>
    <row r="135" spans="2:15" ht="12.75">
      <c r="B135" s="63"/>
      <c r="D135" s="38"/>
      <c r="G135" s="38"/>
      <c r="O135" s="38"/>
    </row>
    <row r="136" spans="2:15" ht="12.75">
      <c r="B136" s="63"/>
      <c r="D136" s="38"/>
      <c r="G136" s="38"/>
      <c r="O136" s="38"/>
    </row>
    <row r="137" spans="2:15" ht="12.75">
      <c r="B137" s="63"/>
      <c r="D137" s="38"/>
      <c r="G137" s="38"/>
      <c r="O137" s="38"/>
    </row>
    <row r="138" spans="2:15" ht="12.75">
      <c r="B138" s="63"/>
      <c r="D138" s="38"/>
      <c r="G138" s="38"/>
      <c r="O138" s="38"/>
    </row>
    <row r="139" spans="2:15" ht="12.75">
      <c r="B139" s="63"/>
      <c r="D139" s="38"/>
      <c r="G139" s="38"/>
      <c r="O139" s="38"/>
    </row>
    <row r="140" spans="2:15" ht="12.75">
      <c r="B140" s="63"/>
      <c r="D140" s="38"/>
      <c r="G140" s="38"/>
      <c r="O140" s="38"/>
    </row>
    <row r="141" spans="2:15" ht="12.75">
      <c r="B141" s="63"/>
      <c r="D141" s="38"/>
      <c r="G141" s="38"/>
      <c r="O141" s="38"/>
    </row>
    <row r="142" spans="2:15" ht="12.75">
      <c r="B142" s="63"/>
      <c r="D142" s="38"/>
      <c r="G142" s="38"/>
      <c r="O142" s="38"/>
    </row>
    <row r="143" spans="2:15" ht="12.75">
      <c r="B143" s="63"/>
      <c r="D143" s="38"/>
      <c r="G143" s="38"/>
      <c r="O143" s="38"/>
    </row>
    <row r="144" spans="2:15" ht="12.75">
      <c r="B144" s="63"/>
      <c r="D144" s="38"/>
      <c r="G144" s="38"/>
      <c r="O144" s="38"/>
    </row>
    <row r="145" spans="2:15" ht="12.75">
      <c r="B145" s="63"/>
      <c r="D145" s="38"/>
      <c r="G145" s="38"/>
      <c r="O145" s="38"/>
    </row>
    <row r="146" spans="2:15" ht="12.75">
      <c r="B146" s="63"/>
      <c r="D146" s="38"/>
      <c r="G146" s="38"/>
      <c r="O146" s="38"/>
    </row>
    <row r="147" spans="2:15" ht="12.75">
      <c r="B147" s="63"/>
      <c r="D147" s="38"/>
      <c r="G147" s="38"/>
      <c r="O147" s="38"/>
    </row>
    <row r="148" spans="2:15" ht="12.75">
      <c r="B148" s="63"/>
      <c r="D148" s="38"/>
      <c r="G148" s="38"/>
      <c r="O148" s="38"/>
    </row>
    <row r="149" spans="2:15" ht="12.75">
      <c r="B149" s="63"/>
      <c r="D149" s="38"/>
      <c r="G149" s="38"/>
      <c r="O149" s="38"/>
    </row>
    <row r="150" spans="2:15" ht="12.75">
      <c r="B150" s="63"/>
      <c r="D150" s="38"/>
      <c r="G150" s="38"/>
      <c r="O150" s="38"/>
    </row>
    <row r="151" spans="2:15" ht="12.75">
      <c r="B151" s="63"/>
      <c r="D151" s="38"/>
      <c r="G151" s="38"/>
      <c r="O151" s="38"/>
    </row>
    <row r="152" spans="2:15" ht="12.75">
      <c r="B152" s="63"/>
      <c r="D152" s="38"/>
      <c r="G152" s="38"/>
      <c r="O152" s="38"/>
    </row>
    <row r="153" spans="2:15" ht="12.75">
      <c r="B153" s="63"/>
      <c r="D153" s="38"/>
      <c r="G153" s="38"/>
      <c r="O153" s="38"/>
    </row>
    <row r="154" spans="2:15" ht="12.75">
      <c r="B154" s="63"/>
      <c r="D154" s="38"/>
      <c r="G154" s="38"/>
      <c r="O154" s="38"/>
    </row>
    <row r="155" spans="2:15" ht="12.75">
      <c r="B155" s="63"/>
      <c r="D155" s="38"/>
      <c r="G155" s="38"/>
      <c r="O155" s="38"/>
    </row>
    <row r="156" spans="2:15" ht="12.75">
      <c r="B156" s="63"/>
      <c r="D156" s="38"/>
      <c r="G156" s="38"/>
      <c r="O156" s="38"/>
    </row>
    <row r="157" spans="2:15" ht="12.75">
      <c r="B157" s="63"/>
      <c r="D157" s="38"/>
      <c r="G157" s="38"/>
      <c r="O157" s="38"/>
    </row>
    <row r="158" spans="2:15" ht="12.75">
      <c r="B158" s="63"/>
      <c r="D158" s="38"/>
      <c r="G158" s="38"/>
      <c r="O158" s="38"/>
    </row>
    <row r="159" spans="2:15" ht="12.75">
      <c r="B159" s="63"/>
      <c r="D159" s="38"/>
      <c r="G159" s="38"/>
      <c r="O159" s="38"/>
    </row>
    <row r="160" spans="2:15" ht="12.75">
      <c r="B160" s="63"/>
      <c r="D160" s="38"/>
      <c r="G160" s="38"/>
      <c r="O160" s="38"/>
    </row>
    <row r="161" spans="2:15" ht="12.75">
      <c r="B161" s="63"/>
      <c r="D161" s="38"/>
      <c r="G161" s="38"/>
      <c r="O161" s="38"/>
    </row>
    <row r="162" spans="2:15" ht="12.75">
      <c r="B162" s="63"/>
      <c r="D162" s="38"/>
      <c r="G162" s="38"/>
      <c r="O162" s="38"/>
    </row>
    <row r="163" spans="2:15" ht="12.75">
      <c r="B163" s="63"/>
      <c r="D163" s="38"/>
      <c r="G163" s="38"/>
      <c r="O163" s="38"/>
    </row>
    <row r="164" spans="2:15" ht="12.75">
      <c r="B164" s="63"/>
      <c r="D164" s="38"/>
      <c r="G164" s="38"/>
      <c r="O164" s="38"/>
    </row>
    <row r="165" spans="2:15" ht="12.75">
      <c r="B165" s="63"/>
      <c r="D165" s="38"/>
      <c r="G165" s="38"/>
      <c r="O165" s="38"/>
    </row>
    <row r="166" spans="2:15" ht="12.75">
      <c r="B166" s="63"/>
      <c r="D166" s="38"/>
      <c r="G166" s="38"/>
      <c r="O166" s="38"/>
    </row>
    <row r="167" spans="2:15" ht="12.75">
      <c r="B167" s="63"/>
      <c r="D167" s="38"/>
      <c r="G167" s="38"/>
      <c r="O167" s="38"/>
    </row>
    <row r="168" spans="2:15" ht="12.75">
      <c r="B168" s="63"/>
      <c r="D168" s="38"/>
      <c r="G168" s="38"/>
      <c r="O168" s="38"/>
    </row>
    <row r="169" spans="2:15" ht="12.75">
      <c r="B169" s="63"/>
      <c r="D169" s="38"/>
      <c r="G169" s="38"/>
      <c r="O169" s="38"/>
    </row>
    <row r="170" spans="2:15" ht="12.75">
      <c r="B170" s="63"/>
      <c r="D170" s="38"/>
      <c r="G170" s="38"/>
      <c r="O170" s="38"/>
    </row>
    <row r="171" spans="2:15" ht="12.75">
      <c r="B171" s="63"/>
      <c r="D171" s="38"/>
      <c r="G171" s="38"/>
      <c r="O171" s="38"/>
    </row>
    <row r="172" spans="2:15" ht="12.75">
      <c r="B172" s="63"/>
      <c r="D172" s="38"/>
      <c r="G172" s="38"/>
      <c r="O172" s="38"/>
    </row>
    <row r="173" spans="2:15" ht="12.75">
      <c r="B173" s="63"/>
      <c r="D173" s="38"/>
      <c r="G173" s="38"/>
      <c r="O173" s="38"/>
    </row>
    <row r="174" spans="2:15" ht="12.75">
      <c r="B174" s="63"/>
      <c r="D174" s="38"/>
      <c r="G174" s="38"/>
      <c r="O174" s="38"/>
    </row>
    <row r="175" spans="2:15" ht="12.75">
      <c r="B175" s="63"/>
      <c r="D175" s="38"/>
      <c r="G175" s="38"/>
      <c r="O175" s="38"/>
    </row>
    <row r="176" spans="2:15" ht="12.75">
      <c r="B176" s="63"/>
      <c r="D176" s="38"/>
      <c r="G176" s="38"/>
      <c r="O176" s="38"/>
    </row>
    <row r="177" spans="2:15" ht="12.75">
      <c r="B177" s="63"/>
      <c r="D177" s="38"/>
      <c r="G177" s="38"/>
      <c r="O177" s="38"/>
    </row>
    <row r="178" spans="2:15" ht="12.75">
      <c r="B178" s="63"/>
      <c r="D178" s="38"/>
      <c r="G178" s="38"/>
      <c r="O178" s="38"/>
    </row>
    <row r="179" spans="2:15" ht="12.75">
      <c r="B179" s="63"/>
      <c r="D179" s="38"/>
      <c r="G179" s="38"/>
      <c r="O179" s="38"/>
    </row>
    <row r="180" spans="2:15" ht="12.75">
      <c r="B180" s="63"/>
      <c r="D180" s="38"/>
      <c r="G180" s="38"/>
      <c r="O180" s="38"/>
    </row>
    <row r="181" spans="2:15" ht="12.75">
      <c r="B181" s="63"/>
      <c r="D181" s="38"/>
      <c r="G181" s="38"/>
      <c r="O181" s="38"/>
    </row>
    <row r="182" spans="2:15" ht="12.75">
      <c r="B182" s="63"/>
      <c r="D182" s="38"/>
      <c r="G182" s="38"/>
      <c r="O182" s="38"/>
    </row>
    <row r="183" spans="2:15" ht="12.75">
      <c r="B183" s="63"/>
      <c r="D183" s="38"/>
      <c r="G183" s="38"/>
      <c r="O183" s="38"/>
    </row>
    <row r="184" spans="2:15" ht="12.75">
      <c r="B184" s="63"/>
      <c r="D184" s="38"/>
      <c r="G184" s="38"/>
      <c r="O184" s="38"/>
    </row>
    <row r="185" spans="2:15" ht="12.75">
      <c r="B185" s="63"/>
      <c r="D185" s="38"/>
      <c r="G185" s="38"/>
      <c r="O185" s="38"/>
    </row>
    <row r="186" spans="2:15" ht="12.75">
      <c r="B186" s="63"/>
      <c r="D186" s="38"/>
      <c r="G186" s="38"/>
      <c r="O186" s="38"/>
    </row>
    <row r="187" spans="2:15" ht="12.75">
      <c r="B187" s="63"/>
      <c r="D187" s="38"/>
      <c r="G187" s="38"/>
      <c r="O187" s="38"/>
    </row>
    <row r="188" spans="2:15" ht="12.75">
      <c r="B188" s="63"/>
      <c r="D188" s="38"/>
      <c r="G188" s="38"/>
      <c r="O188" s="38"/>
    </row>
    <row r="189" spans="2:15" ht="12.75">
      <c r="B189" s="63"/>
      <c r="D189" s="38"/>
      <c r="G189" s="38"/>
      <c r="O189" s="38"/>
    </row>
    <row r="190" spans="2:15" ht="12.75">
      <c r="B190" s="63"/>
      <c r="D190" s="38"/>
      <c r="G190" s="38"/>
      <c r="O190" s="38"/>
    </row>
    <row r="191" spans="2:15" ht="12.75">
      <c r="B191" s="63"/>
      <c r="D191" s="38"/>
      <c r="G191" s="38"/>
      <c r="O191" s="38"/>
    </row>
    <row r="192" spans="2:15" ht="12.75">
      <c r="B192" s="63"/>
      <c r="D192" s="38"/>
      <c r="G192" s="38"/>
      <c r="O192" s="38"/>
    </row>
    <row r="193" spans="2:15" ht="12.75">
      <c r="B193" s="63"/>
      <c r="D193" s="38"/>
      <c r="G193" s="38"/>
      <c r="O193" s="38"/>
    </row>
    <row r="194" spans="2:15" ht="12.75">
      <c r="B194" s="63"/>
      <c r="D194" s="38"/>
      <c r="G194" s="38"/>
      <c r="O194" s="38"/>
    </row>
    <row r="195" spans="2:15" ht="12.75">
      <c r="B195" s="63"/>
      <c r="D195" s="38"/>
      <c r="G195" s="38"/>
      <c r="O195" s="38"/>
    </row>
    <row r="196" spans="2:15" ht="12.75">
      <c r="B196" s="63"/>
      <c r="D196" s="38"/>
      <c r="G196" s="38"/>
      <c r="O196" s="38"/>
    </row>
    <row r="197" spans="2:15" ht="12.75">
      <c r="B197" s="63"/>
      <c r="D197" s="38"/>
      <c r="G197" s="38"/>
      <c r="O197" s="38"/>
    </row>
    <row r="198" spans="2:15" ht="12.75">
      <c r="B198" s="63"/>
      <c r="D198" s="38"/>
      <c r="G198" s="38"/>
      <c r="O198" s="38"/>
    </row>
    <row r="199" spans="2:15" ht="12.75">
      <c r="B199" s="63"/>
      <c r="D199" s="38"/>
      <c r="G199" s="38"/>
      <c r="O199" s="38"/>
    </row>
    <row r="200" spans="2:15" ht="12.75">
      <c r="B200" s="63"/>
      <c r="D200" s="38"/>
      <c r="G200" s="38"/>
      <c r="O200" s="38"/>
    </row>
    <row r="201" spans="2:15" ht="12.75">
      <c r="B201" s="63"/>
      <c r="D201" s="38"/>
      <c r="G201" s="38"/>
      <c r="O201" s="38"/>
    </row>
    <row r="202" spans="2:15" ht="12.75">
      <c r="B202" s="63"/>
      <c r="D202" s="38"/>
      <c r="G202" s="38"/>
      <c r="O202" s="38"/>
    </row>
    <row r="203" spans="2:15" ht="12.75">
      <c r="B203" s="63"/>
      <c r="D203" s="38"/>
      <c r="G203" s="38"/>
      <c r="O203" s="38"/>
    </row>
    <row r="204" spans="2:15" ht="12.75">
      <c r="B204" s="63"/>
      <c r="D204" s="38"/>
      <c r="G204" s="38"/>
      <c r="O204" s="38"/>
    </row>
    <row r="205" spans="2:15" ht="12.75">
      <c r="B205" s="63"/>
      <c r="D205" s="38"/>
      <c r="G205" s="38"/>
      <c r="O205" s="38"/>
    </row>
    <row r="206" spans="2:15" ht="12.75">
      <c r="B206" s="63"/>
      <c r="D206" s="38"/>
      <c r="G206" s="38"/>
      <c r="O206" s="38"/>
    </row>
    <row r="207" spans="2:15" ht="12.75">
      <c r="B207" s="63"/>
      <c r="D207" s="38"/>
      <c r="G207" s="38"/>
      <c r="O207" s="38"/>
    </row>
    <row r="208" spans="2:15" ht="12.75">
      <c r="B208" s="63"/>
      <c r="D208" s="38"/>
      <c r="G208" s="38"/>
      <c r="O208" s="38"/>
    </row>
    <row r="209" spans="2:15" ht="12.75">
      <c r="B209" s="63"/>
      <c r="D209" s="38"/>
      <c r="G209" s="38"/>
      <c r="O209" s="38"/>
    </row>
    <row r="210" spans="2:15" ht="12.75">
      <c r="B210" s="63"/>
      <c r="D210" s="38"/>
      <c r="G210" s="38"/>
      <c r="O210" s="38"/>
    </row>
    <row r="211" spans="2:15" ht="12.75">
      <c r="B211" s="63"/>
      <c r="D211" s="38"/>
      <c r="G211" s="38"/>
      <c r="O211" s="38"/>
    </row>
    <row r="212" spans="2:15" ht="12.75">
      <c r="B212" s="63"/>
      <c r="D212" s="38"/>
      <c r="G212" s="38"/>
      <c r="O212" s="38"/>
    </row>
    <row r="213" spans="2:15" ht="12.75">
      <c r="B213" s="63"/>
      <c r="D213" s="38"/>
      <c r="G213" s="38"/>
      <c r="O213" s="38"/>
    </row>
    <row r="214" spans="2:15" ht="12.75">
      <c r="B214" s="63"/>
      <c r="D214" s="38"/>
      <c r="G214" s="38"/>
      <c r="O214" s="38"/>
    </row>
    <row r="215" spans="2:15" ht="12.75">
      <c r="B215" s="63"/>
      <c r="D215" s="38"/>
      <c r="G215" s="38"/>
      <c r="O215" s="38"/>
    </row>
    <row r="216" spans="2:15" ht="12.75">
      <c r="B216" s="63"/>
      <c r="D216" s="38"/>
      <c r="G216" s="38"/>
      <c r="O216" s="38"/>
    </row>
    <row r="217" spans="2:15" ht="12.75">
      <c r="B217" s="63"/>
      <c r="D217" s="38"/>
      <c r="G217" s="38"/>
      <c r="O217" s="38"/>
    </row>
    <row r="218" spans="2:15" ht="12.75">
      <c r="B218" s="63"/>
      <c r="D218" s="38"/>
      <c r="G218" s="38"/>
      <c r="O218" s="38"/>
    </row>
    <row r="219" spans="2:15" ht="12.75">
      <c r="B219" s="63"/>
      <c r="D219" s="38"/>
      <c r="G219" s="38"/>
      <c r="O219" s="38"/>
    </row>
    <row r="220" spans="2:15" ht="12.75">
      <c r="B220" s="63"/>
      <c r="D220" s="38"/>
      <c r="G220" s="38"/>
      <c r="O220" s="38"/>
    </row>
    <row r="221" spans="2:15" ht="12.75">
      <c r="B221" s="63"/>
      <c r="D221" s="38"/>
      <c r="G221" s="38"/>
      <c r="O221" s="38"/>
    </row>
    <row r="222" spans="2:15" ht="12.75">
      <c r="B222" s="63"/>
      <c r="D222" s="38"/>
      <c r="G222" s="38"/>
      <c r="O222" s="38"/>
    </row>
    <row r="223" spans="2:15" ht="12.75">
      <c r="B223" s="63"/>
      <c r="D223" s="38"/>
      <c r="G223" s="38"/>
      <c r="O223" s="38"/>
    </row>
    <row r="224" spans="2:15" ht="12.75">
      <c r="B224" s="63"/>
      <c r="D224" s="38"/>
      <c r="G224" s="38"/>
      <c r="O224" s="38"/>
    </row>
    <row r="225" spans="2:15" ht="12.75">
      <c r="B225" s="63"/>
      <c r="D225" s="38"/>
      <c r="G225" s="38"/>
      <c r="O225" s="38"/>
    </row>
    <row r="226" spans="2:15" ht="12.75">
      <c r="B226" s="63"/>
      <c r="D226" s="38"/>
      <c r="G226" s="38"/>
      <c r="O226" s="38"/>
    </row>
    <row r="227" spans="2:15" ht="12.75">
      <c r="B227" s="63"/>
      <c r="D227" s="38"/>
      <c r="G227" s="38"/>
      <c r="O227" s="38"/>
    </row>
    <row r="228" spans="2:15" ht="12.75">
      <c r="B228" s="63"/>
      <c r="D228" s="38"/>
      <c r="G228" s="38"/>
      <c r="O228" s="38"/>
    </row>
    <row r="229" spans="2:15" ht="12.75">
      <c r="B229" s="63"/>
      <c r="D229" s="38"/>
      <c r="G229" s="38"/>
      <c r="O229" s="38"/>
    </row>
    <row r="230" spans="2:15" ht="12.75">
      <c r="B230" s="63"/>
      <c r="D230" s="38"/>
      <c r="G230" s="38"/>
      <c r="O230" s="38"/>
    </row>
    <row r="231" spans="2:15" ht="12.75">
      <c r="B231" s="63"/>
      <c r="D231" s="38"/>
      <c r="G231" s="38"/>
      <c r="O231" s="38"/>
    </row>
    <row r="232" spans="2:15" ht="12.75">
      <c r="B232" s="63"/>
      <c r="D232" s="38"/>
      <c r="G232" s="38"/>
      <c r="O232" s="38"/>
    </row>
    <row r="233" spans="2:15" ht="12.75">
      <c r="B233" s="63"/>
      <c r="D233" s="38"/>
      <c r="G233" s="38"/>
      <c r="O233" s="38"/>
    </row>
    <row r="234" spans="2:15" ht="12.75">
      <c r="B234" s="63"/>
      <c r="D234" s="38"/>
      <c r="G234" s="38"/>
      <c r="O234" s="38"/>
    </row>
    <row r="235" spans="2:15" ht="12.75">
      <c r="B235" s="63"/>
      <c r="D235" s="38"/>
      <c r="G235" s="38"/>
      <c r="O235" s="38"/>
    </row>
    <row r="236" spans="2:15" ht="12.75">
      <c r="B236" s="63"/>
      <c r="D236" s="38"/>
      <c r="G236" s="38"/>
      <c r="O236" s="38"/>
    </row>
    <row r="237" spans="2:15" ht="12.75">
      <c r="B237" s="63"/>
      <c r="D237" s="38"/>
      <c r="G237" s="38"/>
      <c r="O237" s="38"/>
    </row>
    <row r="238" spans="2:15" ht="12.75">
      <c r="B238" s="63"/>
      <c r="D238" s="38"/>
      <c r="G238" s="38"/>
      <c r="O238" s="38"/>
    </row>
    <row r="239" spans="2:15" ht="12.75">
      <c r="B239" s="63"/>
      <c r="D239" s="38"/>
      <c r="G239" s="38"/>
      <c r="O239" s="38"/>
    </row>
    <row r="240" spans="2:15" ht="12.75">
      <c r="B240" s="63"/>
      <c r="D240" s="38"/>
      <c r="G240" s="38"/>
      <c r="O240" s="38"/>
    </row>
    <row r="241" spans="2:15" ht="12.75">
      <c r="B241" s="63"/>
      <c r="D241" s="38"/>
      <c r="G241" s="38"/>
      <c r="O241" s="38"/>
    </row>
    <row r="242" spans="2:15" ht="12.75">
      <c r="B242" s="63"/>
      <c r="D242" s="38"/>
      <c r="G242" s="38"/>
      <c r="O242" s="38"/>
    </row>
    <row r="243" spans="2:15" ht="12.75">
      <c r="B243" s="63"/>
      <c r="D243" s="38"/>
      <c r="G243" s="38"/>
      <c r="O243" s="38"/>
    </row>
    <row r="244" spans="2:15" ht="12.75">
      <c r="B244" s="63"/>
      <c r="D244" s="38"/>
      <c r="G244" s="38"/>
      <c r="O244" s="38"/>
    </row>
    <row r="245" spans="2:15" ht="12.75">
      <c r="B245" s="63"/>
      <c r="D245" s="38"/>
      <c r="G245" s="38"/>
      <c r="O245" s="38"/>
    </row>
    <row r="246" spans="2:15" ht="12.75">
      <c r="B246" s="63"/>
      <c r="D246" s="38"/>
      <c r="G246" s="38"/>
      <c r="O246" s="38"/>
    </row>
    <row r="247" spans="2:15" ht="12.75">
      <c r="B247" s="63"/>
      <c r="D247" s="38"/>
      <c r="G247" s="38"/>
      <c r="O247" s="38"/>
    </row>
    <row r="248" spans="2:15" ht="12.75">
      <c r="B248" s="63"/>
      <c r="D248" s="38"/>
      <c r="G248" s="38"/>
      <c r="O248" s="38"/>
    </row>
    <row r="249" spans="2:15" ht="12.75">
      <c r="B249" s="63"/>
      <c r="D249" s="38"/>
      <c r="G249" s="38"/>
      <c r="O249" s="38"/>
    </row>
    <row r="250" spans="5:9" ht="14.25">
      <c r="E250" s="28"/>
      <c r="I250" s="28"/>
    </row>
    <row r="251" spans="5:9" ht="14.25">
      <c r="E251" s="28"/>
      <c r="I251" s="28"/>
    </row>
    <row r="252" spans="5:9" ht="14.25">
      <c r="E252" s="28"/>
      <c r="I252" s="28"/>
    </row>
    <row r="253" spans="5:9" ht="14.25">
      <c r="E253" s="28"/>
      <c r="I253" s="28"/>
    </row>
    <row r="254" spans="5:9" ht="14.25">
      <c r="E254" s="28"/>
      <c r="I254" s="28"/>
    </row>
    <row r="255" spans="5:9" ht="14.25">
      <c r="E255" s="28"/>
      <c r="I255" s="28"/>
    </row>
    <row r="256" spans="5:9" ht="14.25">
      <c r="E256" s="28"/>
      <c r="I256" s="28"/>
    </row>
    <row r="257" spans="5:9" ht="14.25">
      <c r="E257" s="28"/>
      <c r="I257" s="28"/>
    </row>
    <row r="258" spans="5:9" ht="14.25">
      <c r="E258" s="28"/>
      <c r="I258" s="28"/>
    </row>
    <row r="259" spans="5:9" ht="14.25">
      <c r="E259" s="28"/>
      <c r="I259" s="28"/>
    </row>
    <row r="260" spans="5:9" ht="14.25">
      <c r="E260" s="28"/>
      <c r="I260" s="28"/>
    </row>
    <row r="261" spans="5:9" ht="14.25">
      <c r="E261" s="28"/>
      <c r="I261" s="28"/>
    </row>
    <row r="262" spans="5:9" ht="14.25">
      <c r="E262" s="28"/>
      <c r="I262" s="28"/>
    </row>
    <row r="263" spans="5:9" ht="14.25">
      <c r="E263" s="28"/>
      <c r="I263" s="28"/>
    </row>
    <row r="264" spans="5:9" ht="14.25">
      <c r="E264" s="28"/>
      <c r="I264" s="28"/>
    </row>
    <row r="265" spans="5:9" ht="14.25">
      <c r="E265" s="28"/>
      <c r="I265" s="28"/>
    </row>
    <row r="266" spans="5:9" ht="14.25">
      <c r="E266" s="28"/>
      <c r="I266" s="28"/>
    </row>
    <row r="267" spans="5:9" ht="14.25">
      <c r="E267" s="28"/>
      <c r="I267" s="28"/>
    </row>
    <row r="268" spans="5:9" ht="14.25">
      <c r="E268" s="28"/>
      <c r="I268" s="28"/>
    </row>
    <row r="269" spans="5:9" ht="14.25">
      <c r="E269" s="28"/>
      <c r="I269" s="28"/>
    </row>
    <row r="270" spans="5:9" ht="14.25">
      <c r="E270" s="28"/>
      <c r="I270" s="28"/>
    </row>
    <row r="271" spans="5:9" ht="14.25">
      <c r="E271" s="28"/>
      <c r="I271" s="28"/>
    </row>
    <row r="272" spans="5:9" ht="14.25">
      <c r="E272" s="28"/>
      <c r="I272" s="28"/>
    </row>
    <row r="273" spans="5:9" ht="14.25">
      <c r="E273" s="28"/>
      <c r="I273" s="28"/>
    </row>
    <row r="274" spans="5:9" ht="14.25">
      <c r="E274" s="28"/>
      <c r="I274" s="28"/>
    </row>
    <row r="275" spans="5:9" ht="14.25">
      <c r="E275" s="28"/>
      <c r="I275" s="28"/>
    </row>
    <row r="276" spans="5:9" ht="14.25">
      <c r="E276" s="28"/>
      <c r="I276" s="28"/>
    </row>
    <row r="277" spans="5:9" ht="14.25">
      <c r="E277" s="28"/>
      <c r="I277" s="28"/>
    </row>
    <row r="278" spans="5:9" ht="14.25">
      <c r="E278" s="28"/>
      <c r="I278" s="28"/>
    </row>
    <row r="279" spans="5:9" ht="14.25">
      <c r="E279" s="28"/>
      <c r="I279" s="28"/>
    </row>
    <row r="280" spans="5:9" ht="14.25">
      <c r="E280" s="28"/>
      <c r="I280" s="28"/>
    </row>
    <row r="281" spans="5:9" ht="14.25">
      <c r="E281" s="28"/>
      <c r="I281" s="28"/>
    </row>
    <row r="282" spans="5:9" ht="14.25">
      <c r="E282" s="28"/>
      <c r="I282" s="28"/>
    </row>
    <row r="283" spans="5:9" ht="14.25">
      <c r="E283" s="28"/>
      <c r="I283" s="28"/>
    </row>
  </sheetData>
  <hyperlinks>
    <hyperlink ref="C27" r:id="rId1" display="Kneiff"/>
    <hyperlink ref="C8" r:id="rId2" display="Widderbierg"/>
    <hyperlink ref="C12" r:id="rId3" display="Napoleonsgaard"/>
  </hyperlinks>
  <printOptions/>
  <pageMargins left="0.75" right="0.75" top="1" bottom="1" header="0" footer="0"/>
  <pageSetup fitToHeight="5" fitToWidth="1" horizontalDpi="600" verticalDpi="600" orientation="landscape" paperSize="9" scale="5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Mark Trengove</cp:lastModifiedBy>
  <cp:lastPrinted>2005-03-20T11:13:54Z</cp:lastPrinted>
  <dcterms:created xsi:type="dcterms:W3CDTF">2003-10-23T17:08:44Z</dcterms:created>
  <dcterms:modified xsi:type="dcterms:W3CDTF">2006-10-09T21:58:29Z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