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<sst xmlns="http://schemas.openxmlformats.org/spreadsheetml/2006/main" count="271" uniqueCount="178">
  <si>
    <t>Height</t>
  </si>
  <si>
    <t>Prominence</t>
  </si>
  <si>
    <t>Notes</t>
  </si>
  <si>
    <t xml:space="preserve">Grid reference </t>
  </si>
  <si>
    <t>Summit name</t>
  </si>
  <si>
    <t>X</t>
  </si>
  <si>
    <t>Y</t>
  </si>
  <si>
    <t>(m)</t>
  </si>
  <si>
    <t>(ft)</t>
  </si>
  <si>
    <t>IGN Map (1:25k)</t>
  </si>
  <si>
    <t>Area</t>
  </si>
  <si>
    <t>Prominence Col</t>
  </si>
  <si>
    <t>Longitude</t>
  </si>
  <si>
    <t>(North)</t>
  </si>
  <si>
    <t>Latitude</t>
  </si>
  <si>
    <t>(East)</t>
  </si>
  <si>
    <t>Monts du Morvan</t>
  </si>
  <si>
    <t>Morvan</t>
  </si>
  <si>
    <t>46:59:44</t>
  </si>
  <si>
    <t>2825 OT</t>
  </si>
  <si>
    <t xml:space="preserve">Bourgogne and Morvan HP </t>
  </si>
  <si>
    <t>53,47</t>
  </si>
  <si>
    <t>04,20</t>
  </si>
  <si>
    <t>48:07:22</t>
  </si>
  <si>
    <t>01,88</t>
  </si>
  <si>
    <t>52,21</t>
  </si>
  <si>
    <t>Mont Beuvray</t>
  </si>
  <si>
    <t>46:55:27</t>
  </si>
  <si>
    <t>01,89</t>
  </si>
  <si>
    <t>52,14</t>
  </si>
  <si>
    <t>46:56:27</t>
  </si>
  <si>
    <t>52,15</t>
  </si>
  <si>
    <t>Montaigu</t>
  </si>
  <si>
    <t>46:55:42</t>
  </si>
  <si>
    <t>02,01</t>
  </si>
  <si>
    <t>46:55:32</t>
  </si>
  <si>
    <t>St-Léger-sous-Beuvray</t>
  </si>
  <si>
    <t>01,96</t>
  </si>
  <si>
    <t>52,13</t>
  </si>
  <si>
    <t>Mont Preneley</t>
  </si>
  <si>
    <t>46:57:24</t>
  </si>
  <si>
    <t>01,85</t>
  </si>
  <si>
    <t>52,17</t>
  </si>
  <si>
    <t>46:57:46</t>
  </si>
  <si>
    <t>Col pt. 549m, 300m S of l'Echenault</t>
  </si>
  <si>
    <t>01,86</t>
  </si>
  <si>
    <t>Le Point du Jour</t>
  </si>
  <si>
    <t>46:54:42</t>
  </si>
  <si>
    <t>01,98</t>
  </si>
  <si>
    <t>52,12</t>
  </si>
  <si>
    <t>Col pt. 351m, 1km SSE of Jésonville</t>
  </si>
  <si>
    <t>Col pt. 733m, 800m N of Anvers</t>
  </si>
  <si>
    <t xml:space="preserve">Col pt. 379m, 500m SW of Montaugé </t>
  </si>
  <si>
    <t>01,99</t>
  </si>
  <si>
    <t>46:55:09</t>
  </si>
  <si>
    <t>La Boulaye</t>
  </si>
  <si>
    <t>46:59:33</t>
  </si>
  <si>
    <t>01,95</t>
  </si>
  <si>
    <t>46:59:36</t>
  </si>
  <si>
    <t>La Croisette</t>
  </si>
  <si>
    <t>01,93</t>
  </si>
  <si>
    <t>Haut Siron</t>
  </si>
  <si>
    <t>2825 OT &amp; 2823 ET</t>
  </si>
  <si>
    <t>47:03:48</t>
  </si>
  <si>
    <t>02,04</t>
  </si>
  <si>
    <t>52,29</t>
  </si>
  <si>
    <t>47:05:31</t>
  </si>
  <si>
    <t>Le Crapissot</t>
  </si>
  <si>
    <t>02,05</t>
  </si>
  <si>
    <t>52,32</t>
  </si>
  <si>
    <t>Mont Genièvre</t>
  </si>
  <si>
    <t>46:55:18</t>
  </si>
  <si>
    <t>01,76</t>
  </si>
  <si>
    <t>46:54:57</t>
  </si>
  <si>
    <t>Col &gt;485m and &lt;490m, 1.2km SE of Sanglier</t>
  </si>
  <si>
    <t>c.</t>
  </si>
  <si>
    <t>01,79</t>
  </si>
  <si>
    <t>Touleur</t>
  </si>
  <si>
    <t>46:52:48</t>
  </si>
  <si>
    <t>52,09</t>
  </si>
  <si>
    <t>01,83</t>
  </si>
  <si>
    <t>46:53:23</t>
  </si>
  <si>
    <t>Col pt.465m, on D192 900m SE of le Bouchet</t>
  </si>
  <si>
    <t>52,10</t>
  </si>
  <si>
    <t>01,82</t>
  </si>
  <si>
    <t>Bois de la Loge</t>
  </si>
  <si>
    <t>46:58:42</t>
  </si>
  <si>
    <t>52,20</t>
  </si>
  <si>
    <t>La Belle Place</t>
  </si>
  <si>
    <t>52,18</t>
  </si>
  <si>
    <t>01,84</t>
  </si>
  <si>
    <t>46:55:05</t>
  </si>
  <si>
    <r>
      <t xml:space="preserve">Les Boulats </t>
    </r>
    <r>
      <rPr>
        <sz val="8"/>
        <color indexed="8"/>
        <rFont val="Arial"/>
        <family val="2"/>
      </rPr>
      <t>(Forêt de Châtillon)</t>
    </r>
  </si>
  <si>
    <t>46:54:31</t>
  </si>
  <si>
    <t xml:space="preserve">Col &gt;570m and &lt;575m at le Foudon </t>
  </si>
  <si>
    <t>47:04:42</t>
  </si>
  <si>
    <t>01,87</t>
  </si>
  <si>
    <t>52,31</t>
  </si>
  <si>
    <t>2723 ET</t>
  </si>
  <si>
    <t>Le Haut du Château</t>
  </si>
  <si>
    <t>47:17:46</t>
  </si>
  <si>
    <t>52,55</t>
  </si>
  <si>
    <t>47:17:08</t>
  </si>
  <si>
    <t>Dun-les-Places</t>
  </si>
  <si>
    <t>52,54</t>
  </si>
  <si>
    <t>Forêt de Fontaine Froide</t>
  </si>
  <si>
    <t>01,71</t>
  </si>
  <si>
    <t>47:17:24</t>
  </si>
  <si>
    <t>47:14:41</t>
  </si>
  <si>
    <t>La Gare, on junction of D17 and D210</t>
  </si>
  <si>
    <t>01,74</t>
  </si>
  <si>
    <t>52,49</t>
  </si>
  <si>
    <t>Montagne de Vermot</t>
  </si>
  <si>
    <t>52,56</t>
  </si>
  <si>
    <t>01,80</t>
  </si>
  <si>
    <t>47:18:06</t>
  </si>
  <si>
    <t>47:16:17</t>
  </si>
  <si>
    <t>Montour, on D6</t>
  </si>
  <si>
    <t>52,52</t>
  </si>
  <si>
    <t>Montiaux</t>
  </si>
  <si>
    <t>52,33</t>
  </si>
  <si>
    <t>47:06:03</t>
  </si>
  <si>
    <t>47:05:03</t>
  </si>
  <si>
    <t>L'Huis Gaudry, on junction of D37 and D944</t>
  </si>
  <si>
    <t>47:03:45</t>
  </si>
  <si>
    <t>01,65</t>
  </si>
  <si>
    <t>2724 O</t>
  </si>
  <si>
    <t>Bois du Frêne</t>
  </si>
  <si>
    <t>2823 ET</t>
  </si>
  <si>
    <t>47:14:36</t>
  </si>
  <si>
    <t>47:11:59</t>
  </si>
  <si>
    <t>Col pt. 606m, 1km SSW of les Valottes</t>
  </si>
  <si>
    <t>02,00</t>
  </si>
  <si>
    <t>52,44</t>
  </si>
  <si>
    <t>Plateau des Rôpes</t>
  </si>
  <si>
    <t>47:03:39</t>
  </si>
  <si>
    <t>02,12</t>
  </si>
  <si>
    <t xml:space="preserve">Col &gt;375m and &lt;380m, nr. D26 700m ENE of Colonge  </t>
  </si>
  <si>
    <t>47:03:26</t>
  </si>
  <si>
    <t>02,15</t>
  </si>
  <si>
    <t>52,28</t>
  </si>
  <si>
    <t>47:11:30</t>
  </si>
  <si>
    <t>52,43</t>
  </si>
  <si>
    <t>47:10:07</t>
  </si>
  <si>
    <t>Col &gt;610m and &lt;615m, 1.8km NNW of Chaumien</t>
  </si>
  <si>
    <t>52,40</t>
  </si>
  <si>
    <t>47:19:39</t>
  </si>
  <si>
    <t>01,78</t>
  </si>
  <si>
    <t>52,58</t>
  </si>
  <si>
    <t>47:19:29</t>
  </si>
  <si>
    <t>47:28:54</t>
  </si>
  <si>
    <t>01,62</t>
  </si>
  <si>
    <t>52,76</t>
  </si>
  <si>
    <t>47:27:14</t>
  </si>
  <si>
    <t>47:22:21</t>
  </si>
  <si>
    <t>02,23</t>
  </si>
  <si>
    <t>52,63</t>
  </si>
  <si>
    <t>Col &gt;645m and &lt;650m, 1.5km N of les Pasquelins</t>
  </si>
  <si>
    <t>47:03:36</t>
  </si>
  <si>
    <r>
      <t xml:space="preserve">Le Toureau de Remondot </t>
    </r>
    <r>
      <rPr>
        <sz val="8"/>
        <color indexed="8"/>
        <rFont val="Arial"/>
        <family val="2"/>
      </rPr>
      <t>(Forêt de Saulières)</t>
    </r>
  </si>
  <si>
    <t>01,70</t>
  </si>
  <si>
    <t>2722 ET</t>
  </si>
  <si>
    <t>2922 O</t>
  </si>
  <si>
    <t>Forêt de la Montagne</t>
  </si>
  <si>
    <t>Col pt. 377m, 1.8km SW of Nan-sous-Thil</t>
  </si>
  <si>
    <t>47:21:45</t>
  </si>
  <si>
    <t>52,62</t>
  </si>
  <si>
    <t>02,22</t>
  </si>
  <si>
    <t>Moulois</t>
  </si>
  <si>
    <t>Col pt.446m, 1km NE of Mazignien Coutôlles</t>
  </si>
  <si>
    <t>52,57</t>
  </si>
  <si>
    <t>Gros Mont</t>
  </si>
  <si>
    <t xml:space="preserve">La Vervelotte, on D53 1.4km NNE of Menades </t>
  </si>
  <si>
    <t>52,72</t>
  </si>
  <si>
    <r>
      <t xml:space="preserve">Haut-Folin </t>
    </r>
    <r>
      <rPr>
        <sz val="8"/>
        <color indexed="8"/>
        <rFont val="Arial"/>
        <family val="2"/>
      </rPr>
      <t>(Pic du Bois du Roi)</t>
    </r>
  </si>
  <si>
    <r>
      <t xml:space="preserve">Tureau des Grands Bois </t>
    </r>
    <r>
      <rPr>
        <sz val="8"/>
        <color indexed="8"/>
        <rFont val="Arial"/>
        <family val="2"/>
      </rPr>
      <t>(Le Télégraphe)</t>
    </r>
  </si>
  <si>
    <t>47:04:03</t>
  </si>
  <si>
    <t>Col &gt;320m and &lt;325m, on D978 2km SW of St-Hilaire-en-Morvan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</si>
</sst>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16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sz val="8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1" fontId="9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1" fontId="14" fillId="0" borderId="1" xfId="0" applyNumberFormat="1" applyFont="1" applyBorder="1" applyAlignment="1">
      <alignment horizontal="center"/>
    </xf>
    <xf numFmtId="21" fontId="14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4" borderId="1" xfId="0" applyFont="1" applyFill="1" applyBorder="1" applyAlignment="1">
      <alignment/>
    </xf>
    <xf numFmtId="0" fontId="0" fillId="0" borderId="0" xfId="0" applyFont="1" applyAlignment="1">
      <alignment/>
    </xf>
    <xf numFmtId="21" fontId="1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3"/>
  <sheetViews>
    <sheetView tabSelected="1" workbookViewId="0" topLeftCell="A1">
      <pane ySplit="4" topLeftCell="BM5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3.875" style="1" customWidth="1"/>
    <col min="2" max="2" width="39.00390625" style="1" customWidth="1"/>
    <col min="3" max="3" width="1.875" style="46" customWidth="1"/>
    <col min="4" max="5" width="6.25390625" style="14" customWidth="1"/>
    <col min="6" max="6" width="1.625" style="42" customWidth="1"/>
    <col min="7" max="7" width="10.75390625" style="14" customWidth="1"/>
    <col min="8" max="8" width="10.25390625" style="1" customWidth="1"/>
    <col min="9" max="9" width="8.625" style="32" customWidth="1"/>
    <col min="10" max="10" width="8.25390625" style="32" customWidth="1"/>
    <col min="11" max="11" width="7.125" style="2" customWidth="1"/>
    <col min="12" max="12" width="7.00390625" style="2" customWidth="1"/>
    <col min="13" max="13" width="54.375" style="2" customWidth="1"/>
    <col min="14" max="14" width="1.75390625" style="44" customWidth="1"/>
    <col min="15" max="15" width="9.375" style="32" customWidth="1"/>
    <col min="16" max="16" width="8.125" style="25" customWidth="1"/>
    <col min="17" max="17" width="8.125" style="25" bestFit="1" customWidth="1"/>
    <col min="18" max="18" width="7.25390625" style="2" customWidth="1"/>
    <col min="19" max="19" width="7.375" style="2" customWidth="1"/>
    <col min="20" max="20" width="14.00390625" style="1" customWidth="1"/>
    <col min="21" max="21" width="35.875" style="1" customWidth="1"/>
    <col min="22" max="16384" width="8.875" style="1" customWidth="1"/>
  </cols>
  <sheetData>
    <row r="1" spans="1:22" ht="12.75">
      <c r="A1" s="10"/>
      <c r="B1" s="10"/>
      <c r="C1" s="45"/>
      <c r="D1" s="28"/>
      <c r="E1" s="28"/>
      <c r="F1" s="40"/>
      <c r="G1" s="28"/>
      <c r="H1" s="10"/>
      <c r="I1" s="30"/>
      <c r="J1" s="30"/>
      <c r="K1" s="11"/>
      <c r="L1" s="11"/>
      <c r="M1" s="11"/>
      <c r="N1" s="43"/>
      <c r="O1" s="30"/>
      <c r="P1" s="10"/>
      <c r="Q1" s="10"/>
      <c r="R1" s="11"/>
      <c r="S1" s="11"/>
      <c r="T1" s="10"/>
      <c r="U1" s="10"/>
      <c r="V1" s="10"/>
    </row>
    <row r="2" spans="1:40" ht="23.25">
      <c r="A2" s="10"/>
      <c r="B2" s="7" t="s">
        <v>16</v>
      </c>
      <c r="C2" s="5"/>
      <c r="D2" s="22"/>
      <c r="E2" s="22"/>
      <c r="F2" s="6"/>
      <c r="G2" s="23"/>
      <c r="H2" s="3"/>
      <c r="I2" s="31"/>
      <c r="J2" s="31"/>
      <c r="K2" s="3"/>
      <c r="L2" s="3"/>
      <c r="M2" s="3"/>
      <c r="N2" s="6"/>
      <c r="O2" s="22"/>
      <c r="P2" s="18"/>
      <c r="Q2" s="18"/>
      <c r="R2" s="3"/>
      <c r="S2" s="3"/>
      <c r="T2" s="4"/>
      <c r="U2" s="4"/>
      <c r="V2" s="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12.75">
      <c r="A3" s="10"/>
      <c r="B3" s="21" t="s">
        <v>4</v>
      </c>
      <c r="C3" s="5"/>
      <c r="D3" s="6" t="s">
        <v>0</v>
      </c>
      <c r="E3" s="6" t="s">
        <v>0</v>
      </c>
      <c r="F3" s="6"/>
      <c r="G3" s="6" t="s">
        <v>1</v>
      </c>
      <c r="H3" s="6" t="s">
        <v>10</v>
      </c>
      <c r="I3" s="13" t="s">
        <v>14</v>
      </c>
      <c r="J3" s="13" t="s">
        <v>12</v>
      </c>
      <c r="K3" s="4" t="s">
        <v>3</v>
      </c>
      <c r="L3" s="4"/>
      <c r="M3" s="4" t="s">
        <v>11</v>
      </c>
      <c r="N3" s="13"/>
      <c r="O3" s="13" t="s">
        <v>0</v>
      </c>
      <c r="P3" s="13" t="s">
        <v>14</v>
      </c>
      <c r="Q3" s="13" t="s">
        <v>12</v>
      </c>
      <c r="R3" s="4" t="s">
        <v>3</v>
      </c>
      <c r="S3" s="4"/>
      <c r="T3" s="4" t="s">
        <v>9</v>
      </c>
      <c r="U3" s="4" t="s">
        <v>2</v>
      </c>
      <c r="V3" s="9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15.75" customHeight="1">
      <c r="A4" s="10"/>
      <c r="B4" s="3"/>
      <c r="C4" s="5"/>
      <c r="D4" s="6" t="s">
        <v>7</v>
      </c>
      <c r="E4" s="6" t="s">
        <v>8</v>
      </c>
      <c r="F4" s="6"/>
      <c r="G4" s="6" t="s">
        <v>7</v>
      </c>
      <c r="H4" s="6"/>
      <c r="I4" s="13" t="s">
        <v>13</v>
      </c>
      <c r="J4" s="13" t="s">
        <v>15</v>
      </c>
      <c r="K4" s="13" t="s">
        <v>5</v>
      </c>
      <c r="L4" s="13" t="s">
        <v>6</v>
      </c>
      <c r="M4" s="8"/>
      <c r="N4" s="13"/>
      <c r="O4" s="13" t="s">
        <v>7</v>
      </c>
      <c r="P4" s="13" t="s">
        <v>13</v>
      </c>
      <c r="Q4" s="13" t="s">
        <v>15</v>
      </c>
      <c r="R4" s="8" t="s">
        <v>5</v>
      </c>
      <c r="S4" s="8" t="s">
        <v>6</v>
      </c>
      <c r="T4" s="4"/>
      <c r="U4" s="4"/>
      <c r="V4" s="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7" customFormat="1" ht="14.25">
      <c r="A5" s="20"/>
      <c r="B5" s="12" t="s">
        <v>174</v>
      </c>
      <c r="C5" s="39"/>
      <c r="D5" s="27">
        <v>901</v>
      </c>
      <c r="E5" s="19">
        <f>ROUND(D5*3.2808,0)</f>
        <v>2956</v>
      </c>
      <c r="F5" s="24"/>
      <c r="G5" s="27">
        <f>SUM(D5-O5)</f>
        <v>550</v>
      </c>
      <c r="H5" s="38" t="s">
        <v>17</v>
      </c>
      <c r="I5" s="47" t="s">
        <v>18</v>
      </c>
      <c r="J5" s="34">
        <v>0.1682060185185185</v>
      </c>
      <c r="K5" s="37" t="s">
        <v>25</v>
      </c>
      <c r="L5" s="37" t="s">
        <v>24</v>
      </c>
      <c r="M5" s="26" t="s">
        <v>50</v>
      </c>
      <c r="N5" s="24"/>
      <c r="O5" s="35">
        <v>351</v>
      </c>
      <c r="P5" s="47" t="s">
        <v>23</v>
      </c>
      <c r="Q5" s="34">
        <v>0.25472222222222224</v>
      </c>
      <c r="R5" s="37" t="s">
        <v>21</v>
      </c>
      <c r="S5" s="37" t="s">
        <v>22</v>
      </c>
      <c r="T5" s="36" t="s">
        <v>19</v>
      </c>
      <c r="U5" s="50" t="s">
        <v>20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s="17" customFormat="1" ht="14.25">
      <c r="A6" s="20"/>
      <c r="B6" s="12" t="s">
        <v>26</v>
      </c>
      <c r="C6" s="39"/>
      <c r="D6" s="27">
        <v>821</v>
      </c>
      <c r="E6" s="19">
        <f aca="true" t="shared" si="0" ref="E6:E27">ROUND(D6*3.2808,0)</f>
        <v>2694</v>
      </c>
      <c r="F6" s="24"/>
      <c r="G6" s="27">
        <f>SUM(D6-O6)</f>
        <v>272</v>
      </c>
      <c r="H6" s="38" t="s">
        <v>17</v>
      </c>
      <c r="I6" s="47" t="s">
        <v>27</v>
      </c>
      <c r="J6" s="34">
        <v>0.1682986111111111</v>
      </c>
      <c r="K6" s="37" t="s">
        <v>29</v>
      </c>
      <c r="L6" s="37" t="s">
        <v>28</v>
      </c>
      <c r="M6" s="26" t="s">
        <v>44</v>
      </c>
      <c r="N6" s="24"/>
      <c r="O6" s="35">
        <v>549</v>
      </c>
      <c r="P6" s="47" t="s">
        <v>30</v>
      </c>
      <c r="Q6" s="34">
        <v>0.16804398148148147</v>
      </c>
      <c r="R6" s="37" t="s">
        <v>31</v>
      </c>
      <c r="S6" s="37" t="s">
        <v>24</v>
      </c>
      <c r="T6" s="36" t="s">
        <v>19</v>
      </c>
      <c r="U6" s="54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52" customFormat="1" ht="14.25">
      <c r="A7" s="20"/>
      <c r="B7" s="12" t="s">
        <v>105</v>
      </c>
      <c r="C7" s="39"/>
      <c r="D7" s="27">
        <v>629</v>
      </c>
      <c r="E7" s="19">
        <f t="shared" si="0"/>
        <v>2064</v>
      </c>
      <c r="F7" s="24"/>
      <c r="G7" s="27">
        <f>SUM(D7-O7)</f>
        <v>165</v>
      </c>
      <c r="H7" s="38" t="s">
        <v>17</v>
      </c>
      <c r="I7" s="47" t="s">
        <v>107</v>
      </c>
      <c r="J7" s="34">
        <v>0.16135416666666666</v>
      </c>
      <c r="K7" s="37" t="s">
        <v>101</v>
      </c>
      <c r="L7" s="37" t="s">
        <v>106</v>
      </c>
      <c r="M7" s="26" t="s">
        <v>109</v>
      </c>
      <c r="N7" s="24"/>
      <c r="O7" s="35">
        <v>464</v>
      </c>
      <c r="P7" s="47" t="s">
        <v>108</v>
      </c>
      <c r="Q7" s="34">
        <v>0.1627199074074074</v>
      </c>
      <c r="R7" s="37" t="s">
        <v>111</v>
      </c>
      <c r="S7" s="37" t="s">
        <v>110</v>
      </c>
      <c r="T7" s="36" t="s">
        <v>98</v>
      </c>
      <c r="U7" s="54"/>
      <c r="V7" s="15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s="52" customFormat="1" ht="14.25">
      <c r="A8" s="20"/>
      <c r="B8" s="12" t="s">
        <v>175</v>
      </c>
      <c r="C8" s="39"/>
      <c r="D8" s="27">
        <v>800</v>
      </c>
      <c r="E8" s="19">
        <f>ROUND(D8*3.2808,0)</f>
        <v>2625</v>
      </c>
      <c r="F8" s="24" t="s">
        <v>75</v>
      </c>
      <c r="G8" s="27">
        <f>SUM(D8-O8)</f>
        <v>152</v>
      </c>
      <c r="H8" s="38" t="s">
        <v>17</v>
      </c>
      <c r="I8" s="47" t="s">
        <v>95</v>
      </c>
      <c r="J8" s="34">
        <v>0.1676388888888889</v>
      </c>
      <c r="K8" s="37" t="s">
        <v>97</v>
      </c>
      <c r="L8" s="37" t="s">
        <v>96</v>
      </c>
      <c r="M8" s="26" t="s">
        <v>157</v>
      </c>
      <c r="N8" s="24" t="s">
        <v>75</v>
      </c>
      <c r="O8" s="35">
        <v>648</v>
      </c>
      <c r="P8" s="47" t="s">
        <v>158</v>
      </c>
      <c r="Q8" s="34">
        <v>0.1684375</v>
      </c>
      <c r="R8" s="37" t="s">
        <v>140</v>
      </c>
      <c r="S8" s="37" t="s">
        <v>28</v>
      </c>
      <c r="T8" s="36" t="s">
        <v>98</v>
      </c>
      <c r="U8" s="54"/>
      <c r="V8" s="15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</row>
    <row r="9" spans="1:40" s="17" customFormat="1" ht="14.25">
      <c r="A9" s="20"/>
      <c r="B9" s="12" t="s">
        <v>70</v>
      </c>
      <c r="C9" s="39"/>
      <c r="D9" s="27">
        <v>637</v>
      </c>
      <c r="E9" s="19">
        <f t="shared" si="0"/>
        <v>2090</v>
      </c>
      <c r="F9" s="24" t="s">
        <v>75</v>
      </c>
      <c r="G9" s="27">
        <f>SUM(D9-O9)</f>
        <v>150</v>
      </c>
      <c r="H9" s="38" t="s">
        <v>17</v>
      </c>
      <c r="I9" s="47" t="s">
        <v>71</v>
      </c>
      <c r="J9" s="34">
        <v>0.1632986111111111</v>
      </c>
      <c r="K9" s="37" t="s">
        <v>38</v>
      </c>
      <c r="L9" s="37" t="s">
        <v>72</v>
      </c>
      <c r="M9" s="26" t="s">
        <v>74</v>
      </c>
      <c r="N9" s="24" t="s">
        <v>75</v>
      </c>
      <c r="O9" s="35">
        <v>487</v>
      </c>
      <c r="P9" s="47" t="s">
        <v>73</v>
      </c>
      <c r="Q9" s="34">
        <v>0.1644675925925926</v>
      </c>
      <c r="R9" s="37" t="s">
        <v>49</v>
      </c>
      <c r="S9" s="37" t="s">
        <v>76</v>
      </c>
      <c r="T9" s="36" t="s">
        <v>19</v>
      </c>
      <c r="U9" s="54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s="17" customFormat="1" ht="14.25">
      <c r="A10" s="20"/>
      <c r="B10" s="12" t="s">
        <v>32</v>
      </c>
      <c r="C10" s="39"/>
      <c r="D10" s="27">
        <v>572</v>
      </c>
      <c r="E10" s="19">
        <f t="shared" si="0"/>
        <v>1877</v>
      </c>
      <c r="F10" s="24"/>
      <c r="G10" s="27">
        <f>SUM(D10-O10)</f>
        <v>140</v>
      </c>
      <c r="H10" s="38" t="s">
        <v>17</v>
      </c>
      <c r="I10" s="47" t="s">
        <v>33</v>
      </c>
      <c r="J10" s="34">
        <v>0.1726388888888889</v>
      </c>
      <c r="K10" s="37" t="s">
        <v>29</v>
      </c>
      <c r="L10" s="37" t="s">
        <v>34</v>
      </c>
      <c r="M10" s="26" t="s">
        <v>36</v>
      </c>
      <c r="N10" s="24"/>
      <c r="O10" s="35">
        <v>432</v>
      </c>
      <c r="P10" s="47" t="s">
        <v>35</v>
      </c>
      <c r="Q10" s="34">
        <v>0.17098379629629631</v>
      </c>
      <c r="R10" s="37" t="s">
        <v>38</v>
      </c>
      <c r="S10" s="37" t="s">
        <v>37</v>
      </c>
      <c r="T10" s="36" t="s">
        <v>19</v>
      </c>
      <c r="U10" s="54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s="52" customFormat="1" ht="14.25">
      <c r="A11" s="20"/>
      <c r="B11" s="12" t="s">
        <v>119</v>
      </c>
      <c r="C11" s="39"/>
      <c r="D11" s="27">
        <v>572</v>
      </c>
      <c r="E11" s="19">
        <f t="shared" si="0"/>
        <v>1877</v>
      </c>
      <c r="F11" s="24"/>
      <c r="G11" s="27">
        <f>SUM(D11-O11)</f>
        <v>136</v>
      </c>
      <c r="H11" s="38" t="s">
        <v>17</v>
      </c>
      <c r="I11" s="47" t="s">
        <v>121</v>
      </c>
      <c r="J11" s="34">
        <v>0.16333333333333333</v>
      </c>
      <c r="K11" s="37" t="s">
        <v>120</v>
      </c>
      <c r="L11" s="37" t="s">
        <v>72</v>
      </c>
      <c r="M11" s="26" t="s">
        <v>123</v>
      </c>
      <c r="N11" s="24"/>
      <c r="O11" s="35">
        <v>436</v>
      </c>
      <c r="P11" s="47" t="s">
        <v>122</v>
      </c>
      <c r="Q11" s="34">
        <v>0.16372685185185185</v>
      </c>
      <c r="R11" s="37" t="s">
        <v>97</v>
      </c>
      <c r="S11" s="37" t="s">
        <v>72</v>
      </c>
      <c r="T11" s="36" t="s">
        <v>98</v>
      </c>
      <c r="U11" s="54"/>
      <c r="V11" s="15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s="52" customFormat="1" ht="14.25">
      <c r="A12" s="20"/>
      <c r="B12" s="12" t="s">
        <v>112</v>
      </c>
      <c r="C12" s="39"/>
      <c r="D12" s="27">
        <v>630</v>
      </c>
      <c r="E12" s="19">
        <f t="shared" si="0"/>
        <v>2067</v>
      </c>
      <c r="F12" s="24"/>
      <c r="G12" s="27">
        <f>SUM(D12-O12)</f>
        <v>133</v>
      </c>
      <c r="H12" s="38" t="s">
        <v>17</v>
      </c>
      <c r="I12" s="47" t="s">
        <v>115</v>
      </c>
      <c r="J12" s="34">
        <v>0.16506944444444446</v>
      </c>
      <c r="K12" s="37" t="s">
        <v>113</v>
      </c>
      <c r="L12" s="37" t="s">
        <v>114</v>
      </c>
      <c r="M12" s="26" t="s">
        <v>117</v>
      </c>
      <c r="N12" s="24"/>
      <c r="O12" s="35">
        <v>497</v>
      </c>
      <c r="P12" s="47" t="s">
        <v>116</v>
      </c>
      <c r="Q12" s="34">
        <v>0.16550925925925927</v>
      </c>
      <c r="R12" s="37" t="s">
        <v>118</v>
      </c>
      <c r="S12" s="37" t="s">
        <v>84</v>
      </c>
      <c r="T12" s="36" t="s">
        <v>98</v>
      </c>
      <c r="U12" s="54"/>
      <c r="V12" s="15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s="17" customFormat="1" ht="14.25">
      <c r="A13" s="20"/>
      <c r="B13" s="12" t="s">
        <v>39</v>
      </c>
      <c r="C13" s="39"/>
      <c r="D13" s="27">
        <v>855</v>
      </c>
      <c r="E13" s="19">
        <f t="shared" si="0"/>
        <v>2805</v>
      </c>
      <c r="F13" s="24"/>
      <c r="G13" s="27">
        <f>SUM(D13-O13)</f>
        <v>122</v>
      </c>
      <c r="H13" s="38" t="s">
        <v>17</v>
      </c>
      <c r="I13" s="47" t="s">
        <v>40</v>
      </c>
      <c r="J13" s="34">
        <v>0.16677083333333334</v>
      </c>
      <c r="K13" s="37" t="s">
        <v>42</v>
      </c>
      <c r="L13" s="37" t="s">
        <v>41</v>
      </c>
      <c r="M13" s="26" t="s">
        <v>51</v>
      </c>
      <c r="N13" s="24"/>
      <c r="O13" s="35">
        <v>733</v>
      </c>
      <c r="P13" s="47" t="s">
        <v>43</v>
      </c>
      <c r="Q13" s="34">
        <v>0.1674189814814815</v>
      </c>
      <c r="R13" s="37" t="s">
        <v>42</v>
      </c>
      <c r="S13" s="37" t="s">
        <v>45</v>
      </c>
      <c r="T13" s="36" t="s">
        <v>19</v>
      </c>
      <c r="U13" s="54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52" customFormat="1" ht="14.25">
      <c r="A14" s="20"/>
      <c r="B14" s="12" t="s">
        <v>168</v>
      </c>
      <c r="C14" s="39"/>
      <c r="D14" s="27">
        <v>568</v>
      </c>
      <c r="E14" s="19">
        <f>ROUND(D14*3.2808,0)</f>
        <v>1863</v>
      </c>
      <c r="F14" s="24"/>
      <c r="G14" s="27">
        <f>SUM(D14-O14)</f>
        <v>122</v>
      </c>
      <c r="H14" s="38" t="s">
        <v>17</v>
      </c>
      <c r="I14" s="47" t="s">
        <v>146</v>
      </c>
      <c r="J14" s="34">
        <v>0.1642361111111111</v>
      </c>
      <c r="K14" s="37" t="s">
        <v>148</v>
      </c>
      <c r="L14" s="37" t="s">
        <v>147</v>
      </c>
      <c r="M14" s="26" t="s">
        <v>169</v>
      </c>
      <c r="N14" s="24"/>
      <c r="O14" s="35">
        <v>446</v>
      </c>
      <c r="P14" s="47" t="s">
        <v>149</v>
      </c>
      <c r="Q14" s="34">
        <v>0.16459490740740743</v>
      </c>
      <c r="R14" s="37" t="s">
        <v>170</v>
      </c>
      <c r="S14" s="37" t="s">
        <v>76</v>
      </c>
      <c r="T14" s="36" t="s">
        <v>161</v>
      </c>
      <c r="U14" s="54"/>
      <c r="V14" s="15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s="17" customFormat="1" ht="14.25">
      <c r="A15" s="20"/>
      <c r="B15" s="12" t="s">
        <v>77</v>
      </c>
      <c r="C15" s="39"/>
      <c r="D15" s="27">
        <v>586</v>
      </c>
      <c r="E15" s="19">
        <f t="shared" si="0"/>
        <v>1923</v>
      </c>
      <c r="F15" s="24"/>
      <c r="G15" s="27">
        <f>SUM(D15-O15)</f>
        <v>121</v>
      </c>
      <c r="H15" s="38" t="s">
        <v>17</v>
      </c>
      <c r="I15" s="47" t="s">
        <v>78</v>
      </c>
      <c r="J15" s="34">
        <v>0.1659375</v>
      </c>
      <c r="K15" s="37" t="s">
        <v>79</v>
      </c>
      <c r="L15" s="37" t="s">
        <v>80</v>
      </c>
      <c r="M15" s="26" t="s">
        <v>82</v>
      </c>
      <c r="N15" s="24"/>
      <c r="O15" s="35">
        <v>465</v>
      </c>
      <c r="P15" s="47" t="s">
        <v>81</v>
      </c>
      <c r="Q15" s="34">
        <v>0.16577546296296297</v>
      </c>
      <c r="R15" s="37" t="s">
        <v>83</v>
      </c>
      <c r="S15" s="37" t="s">
        <v>84</v>
      </c>
      <c r="T15" s="36" t="s">
        <v>19</v>
      </c>
      <c r="U15" s="54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s="17" customFormat="1" ht="14.25">
      <c r="A16" s="20"/>
      <c r="B16" s="12" t="s">
        <v>61</v>
      </c>
      <c r="C16" s="39"/>
      <c r="D16" s="27">
        <v>654</v>
      </c>
      <c r="E16" s="19">
        <f t="shared" si="0"/>
        <v>2146</v>
      </c>
      <c r="F16" s="24"/>
      <c r="G16" s="27">
        <f>SUM(D16-O16)</f>
        <v>116</v>
      </c>
      <c r="H16" s="38" t="s">
        <v>17</v>
      </c>
      <c r="I16" s="47" t="s">
        <v>63</v>
      </c>
      <c r="J16" s="34">
        <v>0.1738888888888889</v>
      </c>
      <c r="K16" s="37" t="s">
        <v>65</v>
      </c>
      <c r="L16" s="37" t="s">
        <v>64</v>
      </c>
      <c r="M16" s="26" t="s">
        <v>67</v>
      </c>
      <c r="N16" s="24"/>
      <c r="O16" s="35">
        <v>538</v>
      </c>
      <c r="P16" s="47" t="s">
        <v>66</v>
      </c>
      <c r="Q16" s="34">
        <v>0.17450231481481482</v>
      </c>
      <c r="R16" s="37" t="s">
        <v>69</v>
      </c>
      <c r="S16" s="37" t="s">
        <v>68</v>
      </c>
      <c r="T16" s="36" t="s">
        <v>62</v>
      </c>
      <c r="U16" s="54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s="52" customFormat="1" ht="14.25">
      <c r="A17" s="20"/>
      <c r="B17" s="12" t="s">
        <v>163</v>
      </c>
      <c r="C17" s="39"/>
      <c r="D17" s="27">
        <v>492</v>
      </c>
      <c r="E17" s="19">
        <f>ROUND(D17*3.2808,0)</f>
        <v>1614</v>
      </c>
      <c r="F17" s="24"/>
      <c r="G17" s="27">
        <f>SUM(D17-O17)</f>
        <v>115</v>
      </c>
      <c r="H17" s="38" t="s">
        <v>17</v>
      </c>
      <c r="I17" s="47" t="s">
        <v>154</v>
      </c>
      <c r="J17" s="34">
        <v>0.18104166666666666</v>
      </c>
      <c r="K17" s="37" t="s">
        <v>156</v>
      </c>
      <c r="L17" s="37" t="s">
        <v>155</v>
      </c>
      <c r="M17" s="26" t="s">
        <v>164</v>
      </c>
      <c r="N17" s="24"/>
      <c r="O17" s="35">
        <v>377</v>
      </c>
      <c r="P17" s="47" t="s">
        <v>165</v>
      </c>
      <c r="Q17" s="34">
        <v>0.18120370370370373</v>
      </c>
      <c r="R17" s="37" t="s">
        <v>166</v>
      </c>
      <c r="S17" s="37" t="s">
        <v>167</v>
      </c>
      <c r="T17" s="36" t="s">
        <v>162</v>
      </c>
      <c r="U17" s="54"/>
      <c r="V17" s="15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17" customFormat="1" ht="14.25">
      <c r="A18" s="20"/>
      <c r="B18" s="12" t="s">
        <v>46</v>
      </c>
      <c r="C18" s="39"/>
      <c r="D18" s="27">
        <v>492</v>
      </c>
      <c r="E18" s="19">
        <f t="shared" si="0"/>
        <v>1614</v>
      </c>
      <c r="F18" s="24"/>
      <c r="G18" s="27">
        <f>SUM(D18-O18)</f>
        <v>113</v>
      </c>
      <c r="H18" s="38" t="s">
        <v>17</v>
      </c>
      <c r="I18" s="47" t="s">
        <v>47</v>
      </c>
      <c r="J18" s="34">
        <v>0.1717013888888889</v>
      </c>
      <c r="K18" s="37" t="s">
        <v>49</v>
      </c>
      <c r="L18" s="37" t="s">
        <v>48</v>
      </c>
      <c r="M18" s="26" t="s">
        <v>52</v>
      </c>
      <c r="N18" s="24"/>
      <c r="O18" s="35">
        <v>379</v>
      </c>
      <c r="P18" s="47" t="s">
        <v>54</v>
      </c>
      <c r="Q18" s="34">
        <v>0.17173611111111112</v>
      </c>
      <c r="R18" s="37" t="s">
        <v>38</v>
      </c>
      <c r="S18" s="37" t="s">
        <v>53</v>
      </c>
      <c r="T18" s="36" t="s">
        <v>19</v>
      </c>
      <c r="U18" s="54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s="52" customFormat="1" ht="14.25">
      <c r="A19" s="20"/>
      <c r="B19" s="12" t="s">
        <v>171</v>
      </c>
      <c r="C19" s="39"/>
      <c r="D19" s="27">
        <v>359</v>
      </c>
      <c r="E19" s="19">
        <f>ROUND(D19*3.2808,0)</f>
        <v>1178</v>
      </c>
      <c r="F19" s="24"/>
      <c r="G19" s="27">
        <f>SUM(D19-O19)</f>
        <v>113</v>
      </c>
      <c r="H19" s="38" t="s">
        <v>17</v>
      </c>
      <c r="I19" s="47" t="s">
        <v>150</v>
      </c>
      <c r="J19" s="34">
        <v>0.1582638888888889</v>
      </c>
      <c r="K19" s="37" t="s">
        <v>152</v>
      </c>
      <c r="L19" s="37" t="s">
        <v>151</v>
      </c>
      <c r="M19" s="26" t="s">
        <v>172</v>
      </c>
      <c r="N19" s="24"/>
      <c r="O19" s="35">
        <v>246</v>
      </c>
      <c r="P19" s="47" t="s">
        <v>153</v>
      </c>
      <c r="Q19" s="34">
        <v>0.1595023148148148</v>
      </c>
      <c r="R19" s="37" t="s">
        <v>173</v>
      </c>
      <c r="S19" s="37" t="s">
        <v>125</v>
      </c>
      <c r="T19" s="36" t="s">
        <v>161</v>
      </c>
      <c r="U19" s="54"/>
      <c r="V19" s="15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s="52" customFormat="1" ht="14.25">
      <c r="A20" s="20"/>
      <c r="B20" s="12" t="s">
        <v>159</v>
      </c>
      <c r="C20" s="39"/>
      <c r="D20" s="27">
        <v>435</v>
      </c>
      <c r="E20" s="19">
        <f>ROUND(D20*3.2808,0)</f>
        <v>1427</v>
      </c>
      <c r="F20" s="24" t="s">
        <v>75</v>
      </c>
      <c r="G20" s="27">
        <f>SUM(D20-O20)</f>
        <v>112</v>
      </c>
      <c r="H20" s="38" t="s">
        <v>17</v>
      </c>
      <c r="I20" s="47" t="s">
        <v>124</v>
      </c>
      <c r="J20" s="34">
        <v>0.15927083333333333</v>
      </c>
      <c r="K20" s="37" t="s">
        <v>65</v>
      </c>
      <c r="L20" s="37" t="s">
        <v>125</v>
      </c>
      <c r="M20" s="56" t="s">
        <v>177</v>
      </c>
      <c r="N20" s="24" t="s">
        <v>75</v>
      </c>
      <c r="O20" s="35">
        <v>323</v>
      </c>
      <c r="P20" s="47" t="s">
        <v>176</v>
      </c>
      <c r="Q20" s="34">
        <v>0.16135416666666666</v>
      </c>
      <c r="R20" s="37" t="s">
        <v>65</v>
      </c>
      <c r="S20" s="37" t="s">
        <v>160</v>
      </c>
      <c r="T20" s="36" t="s">
        <v>126</v>
      </c>
      <c r="U20" s="54"/>
      <c r="V20" s="15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s="52" customFormat="1" ht="14.25">
      <c r="A21" s="20"/>
      <c r="B21" s="12" t="s">
        <v>134</v>
      </c>
      <c r="C21" s="39"/>
      <c r="D21" s="27">
        <v>487</v>
      </c>
      <c r="E21" s="19">
        <f t="shared" si="0"/>
        <v>1598</v>
      </c>
      <c r="F21" s="24" t="s">
        <v>75</v>
      </c>
      <c r="G21" s="27">
        <f>SUM(D21-O21)</f>
        <v>109</v>
      </c>
      <c r="H21" s="38" t="s">
        <v>17</v>
      </c>
      <c r="I21" s="47" t="s">
        <v>135</v>
      </c>
      <c r="J21" s="34">
        <v>0.1767361111111111</v>
      </c>
      <c r="K21" s="37" t="s">
        <v>65</v>
      </c>
      <c r="L21" s="37" t="s">
        <v>136</v>
      </c>
      <c r="M21" s="26" t="s">
        <v>137</v>
      </c>
      <c r="N21" s="24" t="s">
        <v>75</v>
      </c>
      <c r="O21" s="35">
        <v>378</v>
      </c>
      <c r="P21" s="47" t="s">
        <v>138</v>
      </c>
      <c r="Q21" s="34">
        <v>0.1780787037037037</v>
      </c>
      <c r="R21" s="37" t="s">
        <v>140</v>
      </c>
      <c r="S21" s="37" t="s">
        <v>139</v>
      </c>
      <c r="T21" s="36" t="s">
        <v>128</v>
      </c>
      <c r="U21" s="54"/>
      <c r="V21" s="15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s="17" customFormat="1" ht="14.25">
      <c r="A22" s="20"/>
      <c r="B22" s="12" t="s">
        <v>85</v>
      </c>
      <c r="C22" s="39"/>
      <c r="D22" s="27">
        <v>818</v>
      </c>
      <c r="E22" s="19">
        <f t="shared" si="0"/>
        <v>2684</v>
      </c>
      <c r="F22" s="24"/>
      <c r="G22" s="27">
        <f>SUM(D22-O22)</f>
        <v>97</v>
      </c>
      <c r="H22" s="38" t="s">
        <v>17</v>
      </c>
      <c r="I22" s="47" t="s">
        <v>86</v>
      </c>
      <c r="J22" s="34">
        <v>0.1657638888888889</v>
      </c>
      <c r="K22" s="37" t="s">
        <v>87</v>
      </c>
      <c r="L22" s="37" t="s">
        <v>84</v>
      </c>
      <c r="M22" s="26" t="s">
        <v>88</v>
      </c>
      <c r="N22" s="24"/>
      <c r="O22" s="35">
        <v>721</v>
      </c>
      <c r="P22" s="47" t="s">
        <v>43</v>
      </c>
      <c r="Q22" s="34">
        <v>0.1660648148148148</v>
      </c>
      <c r="R22" s="37" t="s">
        <v>89</v>
      </c>
      <c r="S22" s="37" t="s">
        <v>84</v>
      </c>
      <c r="T22" s="36" t="s">
        <v>19</v>
      </c>
      <c r="U22" s="54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7" customFormat="1" ht="14.25">
      <c r="A23" s="20"/>
      <c r="B23" s="12" t="s">
        <v>55</v>
      </c>
      <c r="C23" s="39"/>
      <c r="D23" s="27">
        <v>718</v>
      </c>
      <c r="E23" s="19">
        <f t="shared" si="0"/>
        <v>2356</v>
      </c>
      <c r="F23" s="24"/>
      <c r="G23" s="27">
        <f>SUM(D23-O23)</f>
        <v>95</v>
      </c>
      <c r="H23" s="38" t="s">
        <v>17</v>
      </c>
      <c r="I23" s="47" t="s">
        <v>56</v>
      </c>
      <c r="J23" s="34">
        <v>0.17069444444444445</v>
      </c>
      <c r="K23" s="37" t="s">
        <v>25</v>
      </c>
      <c r="L23" s="37" t="s">
        <v>57</v>
      </c>
      <c r="M23" s="26" t="s">
        <v>59</v>
      </c>
      <c r="N23" s="24"/>
      <c r="O23" s="35">
        <v>623</v>
      </c>
      <c r="P23" s="47" t="s">
        <v>58</v>
      </c>
      <c r="Q23" s="34">
        <v>0.1701851851851852</v>
      </c>
      <c r="R23" s="37" t="s">
        <v>25</v>
      </c>
      <c r="S23" s="37" t="s">
        <v>60</v>
      </c>
      <c r="T23" s="36" t="s">
        <v>19</v>
      </c>
      <c r="U23" s="54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52" customFormat="1" ht="14.25">
      <c r="A24" s="20"/>
      <c r="B24" s="12" t="s">
        <v>127</v>
      </c>
      <c r="C24" s="39"/>
      <c r="D24" s="27">
        <v>701</v>
      </c>
      <c r="E24" s="19">
        <f>ROUND(D24*3.2808,0)</f>
        <v>2300</v>
      </c>
      <c r="F24" s="24"/>
      <c r="G24" s="27">
        <f>SUM(D24-O24)</f>
        <v>95</v>
      </c>
      <c r="H24" s="38" t="s">
        <v>17</v>
      </c>
      <c r="I24" s="47" t="s">
        <v>129</v>
      </c>
      <c r="J24" s="34">
        <v>0.1707638888888889</v>
      </c>
      <c r="K24" s="37" t="s">
        <v>111</v>
      </c>
      <c r="L24" s="37" t="s">
        <v>37</v>
      </c>
      <c r="M24" s="26" t="s">
        <v>131</v>
      </c>
      <c r="N24" s="24"/>
      <c r="O24" s="35">
        <v>606</v>
      </c>
      <c r="P24" s="47" t="s">
        <v>130</v>
      </c>
      <c r="Q24" s="34">
        <v>0.17270833333333332</v>
      </c>
      <c r="R24" s="37" t="s">
        <v>133</v>
      </c>
      <c r="S24" s="37" t="s">
        <v>132</v>
      </c>
      <c r="T24" s="36" t="s">
        <v>128</v>
      </c>
      <c r="U24" s="54"/>
      <c r="V24" s="15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s="52" customFormat="1" ht="14.25">
      <c r="A25" s="20"/>
      <c r="B25" s="12" t="s">
        <v>99</v>
      </c>
      <c r="C25" s="39"/>
      <c r="D25" s="27">
        <v>608</v>
      </c>
      <c r="E25" s="19">
        <f t="shared" si="0"/>
        <v>1995</v>
      </c>
      <c r="F25" s="24"/>
      <c r="G25" s="27">
        <f>SUM(D25-O25)</f>
        <v>95</v>
      </c>
      <c r="H25" s="38" t="s">
        <v>17</v>
      </c>
      <c r="I25" s="47" t="s">
        <v>100</v>
      </c>
      <c r="J25" s="34">
        <v>0.1671527777777778</v>
      </c>
      <c r="K25" s="37" t="s">
        <v>101</v>
      </c>
      <c r="L25" s="37" t="s">
        <v>45</v>
      </c>
      <c r="M25" s="26" t="s">
        <v>103</v>
      </c>
      <c r="N25" s="24"/>
      <c r="O25" s="35">
        <v>513</v>
      </c>
      <c r="P25" s="47" t="s">
        <v>102</v>
      </c>
      <c r="Q25" s="34">
        <v>0.16744212962962965</v>
      </c>
      <c r="R25" s="37" t="s">
        <v>104</v>
      </c>
      <c r="S25" s="37" t="s">
        <v>45</v>
      </c>
      <c r="T25" s="36" t="s">
        <v>98</v>
      </c>
      <c r="U25" s="54"/>
      <c r="V25" s="15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s="52" customFormat="1" ht="14.25">
      <c r="A26" s="20"/>
      <c r="B26" s="12" t="s">
        <v>32</v>
      </c>
      <c r="C26" s="39"/>
      <c r="D26" s="27">
        <v>705</v>
      </c>
      <c r="E26" s="19">
        <f t="shared" si="0"/>
        <v>2313</v>
      </c>
      <c r="F26" s="24" t="s">
        <v>75</v>
      </c>
      <c r="G26" s="27">
        <f>SUM(D26-O26)</f>
        <v>92</v>
      </c>
      <c r="H26" s="38" t="s">
        <v>17</v>
      </c>
      <c r="I26" s="47" t="s">
        <v>141</v>
      </c>
      <c r="J26" s="34">
        <v>0.17059027777777777</v>
      </c>
      <c r="K26" s="37" t="s">
        <v>142</v>
      </c>
      <c r="L26" s="37" t="s">
        <v>57</v>
      </c>
      <c r="M26" s="26" t="s">
        <v>144</v>
      </c>
      <c r="N26" s="24" t="s">
        <v>75</v>
      </c>
      <c r="O26" s="35">
        <v>613</v>
      </c>
      <c r="P26" s="47" t="s">
        <v>143</v>
      </c>
      <c r="Q26" s="34">
        <v>0.17212962962962963</v>
      </c>
      <c r="R26" s="37" t="s">
        <v>145</v>
      </c>
      <c r="S26" s="37" t="s">
        <v>48</v>
      </c>
      <c r="T26" s="36" t="s">
        <v>128</v>
      </c>
      <c r="U26" s="54"/>
      <c r="V26" s="15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17" customFormat="1" ht="14.25">
      <c r="A27" s="20"/>
      <c r="B27" s="12" t="s">
        <v>92</v>
      </c>
      <c r="C27" s="39"/>
      <c r="D27" s="27">
        <v>655</v>
      </c>
      <c r="E27" s="19">
        <f t="shared" si="0"/>
        <v>2149</v>
      </c>
      <c r="F27" s="24" t="s">
        <v>75</v>
      </c>
      <c r="G27" s="27">
        <f>SUM(D27-O27)</f>
        <v>82</v>
      </c>
      <c r="H27" s="38" t="s">
        <v>17</v>
      </c>
      <c r="I27" s="48" t="s">
        <v>93</v>
      </c>
      <c r="J27" s="33">
        <v>0.16658564814814816</v>
      </c>
      <c r="K27" s="37" t="s">
        <v>49</v>
      </c>
      <c r="L27" s="37" t="s">
        <v>90</v>
      </c>
      <c r="M27" s="26" t="s">
        <v>94</v>
      </c>
      <c r="N27" s="24" t="s">
        <v>75</v>
      </c>
      <c r="O27" s="35">
        <v>573</v>
      </c>
      <c r="P27" s="47" t="s">
        <v>91</v>
      </c>
      <c r="Q27" s="34">
        <v>0.1663888888888889</v>
      </c>
      <c r="R27" s="37" t="s">
        <v>38</v>
      </c>
      <c r="S27" s="37" t="s">
        <v>80</v>
      </c>
      <c r="T27" s="36" t="s">
        <v>19</v>
      </c>
      <c r="U27" s="54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22" ht="12.75">
      <c r="A28" s="9"/>
      <c r="B28" s="9"/>
      <c r="C28" s="49"/>
      <c r="D28" s="9"/>
      <c r="E28" s="9"/>
      <c r="F28" s="49"/>
      <c r="G28" s="9"/>
      <c r="H28" s="9"/>
      <c r="I28" s="9"/>
      <c r="J28" s="9"/>
      <c r="K28" s="9"/>
      <c r="L28" s="9"/>
      <c r="M28" s="9"/>
      <c r="N28" s="49"/>
      <c r="O28" s="9"/>
      <c r="P28" s="9"/>
      <c r="Q28" s="9"/>
      <c r="R28" s="9"/>
      <c r="S28" s="9"/>
      <c r="T28" s="9"/>
      <c r="U28" s="9"/>
      <c r="V28" s="9"/>
    </row>
    <row r="29" spans="2:14" ht="12.75">
      <c r="B29" s="53"/>
      <c r="C29" s="41"/>
      <c r="F29" s="41"/>
      <c r="N29" s="41"/>
    </row>
    <row r="30" spans="3:14" ht="12.75">
      <c r="C30" s="41"/>
      <c r="F30" s="41"/>
      <c r="N30" s="41"/>
    </row>
    <row r="31" spans="2:14" ht="12.75">
      <c r="B31" s="55"/>
      <c r="C31" s="41"/>
      <c r="F31" s="41"/>
      <c r="N31" s="41"/>
    </row>
    <row r="32" spans="3:14" ht="12.75">
      <c r="C32" s="41"/>
      <c r="F32" s="41"/>
      <c r="N32" s="41"/>
    </row>
    <row r="33" spans="3:14" ht="12.75">
      <c r="C33" s="41"/>
      <c r="F33" s="41"/>
      <c r="N33" s="41"/>
    </row>
    <row r="34" spans="3:14" ht="12.75">
      <c r="C34" s="41"/>
      <c r="F34" s="41"/>
      <c r="N34" s="41"/>
    </row>
    <row r="35" spans="3:14" ht="12.75">
      <c r="C35" s="41"/>
      <c r="F35" s="41"/>
      <c r="N35" s="41"/>
    </row>
    <row r="36" spans="3:14" ht="12.75">
      <c r="C36" s="41"/>
      <c r="F36" s="41"/>
      <c r="N36" s="41"/>
    </row>
    <row r="37" spans="3:14" ht="12.75">
      <c r="C37" s="41"/>
      <c r="F37" s="41"/>
      <c r="N37" s="41"/>
    </row>
    <row r="38" spans="3:14" ht="12.75">
      <c r="C38" s="41"/>
      <c r="F38" s="41"/>
      <c r="N38" s="41"/>
    </row>
    <row r="39" spans="3:14" ht="12.75">
      <c r="C39" s="41"/>
      <c r="F39" s="41"/>
      <c r="N39" s="41"/>
    </row>
    <row r="40" spans="3:14" ht="12.75">
      <c r="C40" s="41"/>
      <c r="F40" s="41"/>
      <c r="N40" s="41"/>
    </row>
    <row r="41" spans="3:14" ht="12.75">
      <c r="C41" s="41"/>
      <c r="F41" s="41"/>
      <c r="N41" s="41"/>
    </row>
    <row r="42" spans="3:14" ht="12.75">
      <c r="C42" s="41"/>
      <c r="F42" s="41"/>
      <c r="N42" s="41"/>
    </row>
    <row r="43" spans="3:14" ht="12.75">
      <c r="C43" s="41"/>
      <c r="F43" s="41"/>
      <c r="N43" s="41"/>
    </row>
    <row r="44" spans="3:14" ht="12.75">
      <c r="C44" s="41"/>
      <c r="F44" s="41"/>
      <c r="N44" s="41"/>
    </row>
    <row r="45" spans="3:14" ht="12.75">
      <c r="C45" s="41"/>
      <c r="F45" s="41"/>
      <c r="N45" s="41"/>
    </row>
    <row r="46" spans="3:14" ht="12.75">
      <c r="C46" s="41"/>
      <c r="F46" s="41"/>
      <c r="N46" s="41"/>
    </row>
    <row r="47" spans="3:14" ht="12.75">
      <c r="C47" s="41"/>
      <c r="F47" s="41"/>
      <c r="N47" s="41"/>
    </row>
    <row r="48" spans="3:14" ht="12.75">
      <c r="C48" s="41"/>
      <c r="F48" s="41"/>
      <c r="N48" s="41"/>
    </row>
    <row r="49" spans="3:14" ht="12.75">
      <c r="C49" s="41"/>
      <c r="F49" s="41"/>
      <c r="N49" s="41"/>
    </row>
    <row r="50" spans="3:14" ht="12.75">
      <c r="C50" s="41"/>
      <c r="F50" s="41"/>
      <c r="N50" s="41"/>
    </row>
    <row r="51" spans="3:14" ht="12.75">
      <c r="C51" s="41"/>
      <c r="F51" s="41"/>
      <c r="N51" s="41"/>
    </row>
    <row r="52" spans="3:14" ht="12.75">
      <c r="C52" s="41"/>
      <c r="F52" s="41"/>
      <c r="N52" s="41"/>
    </row>
    <row r="53" spans="3:14" ht="12.75">
      <c r="C53" s="41"/>
      <c r="F53" s="41"/>
      <c r="N53" s="41"/>
    </row>
    <row r="54" spans="3:14" ht="12.75">
      <c r="C54" s="41"/>
      <c r="F54" s="41"/>
      <c r="N54" s="41"/>
    </row>
    <row r="55" spans="3:14" ht="12.75">
      <c r="C55" s="41"/>
      <c r="F55" s="41"/>
      <c r="N55" s="41"/>
    </row>
    <row r="56" spans="3:14" ht="12.75">
      <c r="C56" s="41"/>
      <c r="F56" s="41"/>
      <c r="N56" s="41"/>
    </row>
    <row r="57" spans="3:14" ht="12.75">
      <c r="C57" s="41"/>
      <c r="F57" s="41"/>
      <c r="N57" s="41"/>
    </row>
    <row r="58" spans="3:14" ht="12.75">
      <c r="C58" s="41"/>
      <c r="F58" s="41"/>
      <c r="N58" s="41"/>
    </row>
    <row r="59" spans="3:14" ht="12.75">
      <c r="C59" s="41"/>
      <c r="F59" s="41"/>
      <c r="N59" s="41"/>
    </row>
    <row r="60" spans="3:14" ht="12.75">
      <c r="C60" s="41"/>
      <c r="F60" s="41"/>
      <c r="N60" s="41"/>
    </row>
    <row r="61" spans="3:14" ht="12.75">
      <c r="C61" s="41"/>
      <c r="F61" s="41"/>
      <c r="N61" s="41"/>
    </row>
    <row r="62" spans="3:14" ht="12.75">
      <c r="C62" s="41"/>
      <c r="F62" s="41"/>
      <c r="N62" s="41"/>
    </row>
    <row r="63" spans="3:14" ht="12.75">
      <c r="C63" s="41"/>
      <c r="F63" s="41"/>
      <c r="N63" s="41"/>
    </row>
    <row r="64" spans="3:14" ht="12.75">
      <c r="C64" s="41"/>
      <c r="F64" s="41"/>
      <c r="N64" s="41"/>
    </row>
    <row r="65" spans="3:14" ht="12.75">
      <c r="C65" s="41"/>
      <c r="F65" s="41"/>
      <c r="N65" s="41"/>
    </row>
    <row r="66" spans="3:14" ht="12.75">
      <c r="C66" s="41"/>
      <c r="F66" s="41"/>
      <c r="N66" s="41"/>
    </row>
    <row r="67" spans="3:14" ht="12.75">
      <c r="C67" s="41"/>
      <c r="F67" s="41"/>
      <c r="N67" s="41"/>
    </row>
    <row r="68" spans="3:14" ht="12.75">
      <c r="C68" s="41"/>
      <c r="F68" s="41"/>
      <c r="N68" s="41"/>
    </row>
    <row r="69" spans="3:14" ht="12.75">
      <c r="C69" s="41"/>
      <c r="F69" s="41"/>
      <c r="N69" s="41"/>
    </row>
    <row r="70" spans="3:14" ht="12.75">
      <c r="C70" s="41"/>
      <c r="F70" s="41"/>
      <c r="N70" s="41"/>
    </row>
    <row r="71" spans="3:14" ht="12.75">
      <c r="C71" s="41"/>
      <c r="F71" s="41"/>
      <c r="N71" s="41"/>
    </row>
    <row r="72" spans="3:14" ht="12.75">
      <c r="C72" s="41"/>
      <c r="F72" s="41"/>
      <c r="N72" s="41"/>
    </row>
    <row r="73" spans="3:14" ht="12.75">
      <c r="C73" s="41"/>
      <c r="F73" s="41"/>
      <c r="N73" s="41"/>
    </row>
    <row r="74" spans="3:14" ht="12.75">
      <c r="C74" s="41"/>
      <c r="F74" s="41"/>
      <c r="N74" s="41"/>
    </row>
    <row r="75" spans="3:14" ht="12.75">
      <c r="C75" s="41"/>
      <c r="F75" s="41"/>
      <c r="N75" s="41"/>
    </row>
    <row r="76" spans="3:14" ht="12.75">
      <c r="C76" s="41"/>
      <c r="F76" s="41"/>
      <c r="N76" s="41"/>
    </row>
    <row r="77" spans="3:14" ht="12.75">
      <c r="C77" s="41"/>
      <c r="F77" s="41"/>
      <c r="N77" s="41"/>
    </row>
    <row r="78" spans="3:14" ht="12.75">
      <c r="C78" s="41"/>
      <c r="F78" s="41"/>
      <c r="N78" s="41"/>
    </row>
    <row r="79" spans="3:14" ht="12.75">
      <c r="C79" s="41"/>
      <c r="F79" s="41"/>
      <c r="N79" s="41"/>
    </row>
    <row r="80" spans="3:14" ht="12.75">
      <c r="C80" s="41"/>
      <c r="F80" s="41"/>
      <c r="N80" s="41"/>
    </row>
    <row r="81" spans="3:14" ht="12.75">
      <c r="C81" s="41"/>
      <c r="F81" s="41"/>
      <c r="N81" s="41"/>
    </row>
    <row r="82" spans="3:14" ht="12.75">
      <c r="C82" s="41"/>
      <c r="F82" s="41"/>
      <c r="N82" s="41"/>
    </row>
    <row r="83" spans="3:14" ht="12.75">
      <c r="C83" s="41"/>
      <c r="F83" s="41"/>
      <c r="N83" s="41"/>
    </row>
    <row r="84" spans="3:14" ht="12.75">
      <c r="C84" s="41"/>
      <c r="F84" s="41"/>
      <c r="N84" s="41"/>
    </row>
    <row r="85" spans="3:14" ht="12.75">
      <c r="C85" s="41"/>
      <c r="F85" s="41"/>
      <c r="N85" s="41"/>
    </row>
    <row r="86" spans="3:14" ht="12.75">
      <c r="C86" s="41"/>
      <c r="F86" s="41"/>
      <c r="N86" s="41"/>
    </row>
    <row r="87" spans="3:14" ht="12.75">
      <c r="C87" s="41"/>
      <c r="F87" s="41"/>
      <c r="N87" s="41"/>
    </row>
    <row r="88" spans="3:14" ht="12.75">
      <c r="C88" s="41"/>
      <c r="F88" s="41"/>
      <c r="N88" s="41"/>
    </row>
    <row r="89" spans="3:14" ht="12.75">
      <c r="C89" s="41"/>
      <c r="F89" s="41"/>
      <c r="N89" s="41"/>
    </row>
    <row r="90" spans="3:14" ht="12.75">
      <c r="C90" s="41"/>
      <c r="F90" s="41"/>
      <c r="N90" s="41"/>
    </row>
    <row r="91" spans="3:14" ht="12.75">
      <c r="C91" s="41"/>
      <c r="F91" s="41"/>
      <c r="N91" s="41"/>
    </row>
    <row r="92" spans="3:14" ht="12.75">
      <c r="C92" s="41"/>
      <c r="F92" s="41"/>
      <c r="N92" s="41"/>
    </row>
    <row r="93" spans="3:14" ht="12.75">
      <c r="C93" s="41"/>
      <c r="F93" s="41"/>
      <c r="N93" s="41"/>
    </row>
    <row r="94" spans="3:14" ht="12.75">
      <c r="C94" s="41"/>
      <c r="F94" s="41"/>
      <c r="N94" s="41"/>
    </row>
    <row r="95" spans="3:14" ht="12.75">
      <c r="C95" s="41"/>
      <c r="F95" s="41"/>
      <c r="N95" s="41"/>
    </row>
    <row r="96" spans="3:14" ht="12.75">
      <c r="C96" s="41"/>
      <c r="F96" s="41"/>
      <c r="N96" s="41"/>
    </row>
    <row r="97" spans="3:14" ht="12.75">
      <c r="C97" s="41"/>
      <c r="F97" s="41"/>
      <c r="N97" s="41"/>
    </row>
    <row r="98" spans="3:14" ht="12.75">
      <c r="C98" s="41"/>
      <c r="F98" s="41"/>
      <c r="N98" s="41"/>
    </row>
    <row r="99" spans="3:14" ht="12.75">
      <c r="C99" s="41"/>
      <c r="F99" s="41"/>
      <c r="N99" s="41"/>
    </row>
    <row r="100" spans="3:14" ht="12.75">
      <c r="C100" s="41"/>
      <c r="F100" s="41"/>
      <c r="N100" s="41"/>
    </row>
    <row r="101" spans="3:14" ht="12.75">
      <c r="C101" s="41"/>
      <c r="F101" s="41"/>
      <c r="N101" s="41"/>
    </row>
    <row r="102" spans="3:14" ht="12.75">
      <c r="C102" s="41"/>
      <c r="F102" s="41"/>
      <c r="N102" s="41"/>
    </row>
    <row r="103" spans="3:14" ht="12.75">
      <c r="C103" s="41"/>
      <c r="F103" s="41"/>
      <c r="N103" s="41"/>
    </row>
    <row r="104" spans="3:14" ht="12.75">
      <c r="C104" s="41"/>
      <c r="F104" s="41"/>
      <c r="N104" s="41"/>
    </row>
    <row r="105" spans="3:14" ht="12.75">
      <c r="C105" s="41"/>
      <c r="F105" s="41"/>
      <c r="N105" s="41"/>
    </row>
    <row r="106" spans="3:14" ht="12.75">
      <c r="C106" s="41"/>
      <c r="F106" s="41"/>
      <c r="N106" s="41"/>
    </row>
    <row r="107" spans="3:14" ht="12.75">
      <c r="C107" s="41"/>
      <c r="F107" s="41"/>
      <c r="N107" s="41"/>
    </row>
    <row r="108" spans="3:14" ht="12.75">
      <c r="C108" s="41"/>
      <c r="F108" s="41"/>
      <c r="N108" s="41"/>
    </row>
    <row r="109" spans="3:14" ht="12.75">
      <c r="C109" s="41"/>
      <c r="F109" s="41"/>
      <c r="N109" s="41"/>
    </row>
    <row r="110" spans="3:14" ht="12.75">
      <c r="C110" s="41"/>
      <c r="F110" s="41"/>
      <c r="N110" s="41"/>
    </row>
    <row r="111" spans="3:14" ht="12.75">
      <c r="C111" s="41"/>
      <c r="F111" s="41"/>
      <c r="N111" s="41"/>
    </row>
    <row r="112" spans="3:14" ht="12.75">
      <c r="C112" s="41"/>
      <c r="F112" s="41"/>
      <c r="N112" s="41"/>
    </row>
    <row r="113" spans="3:14" ht="12.75">
      <c r="C113" s="41"/>
      <c r="F113" s="41"/>
      <c r="N113" s="41"/>
    </row>
    <row r="114" spans="3:14" ht="12.75">
      <c r="C114" s="41"/>
      <c r="F114" s="41"/>
      <c r="N114" s="41"/>
    </row>
    <row r="115" spans="3:14" ht="12.75">
      <c r="C115" s="41"/>
      <c r="F115" s="41"/>
      <c r="N115" s="41"/>
    </row>
    <row r="116" spans="3:14" ht="12.75">
      <c r="C116" s="41"/>
      <c r="F116" s="41"/>
      <c r="N116" s="41"/>
    </row>
    <row r="117" spans="3:14" ht="12.75">
      <c r="C117" s="41"/>
      <c r="F117" s="41"/>
      <c r="N117" s="41"/>
    </row>
    <row r="118" spans="3:14" ht="12.75">
      <c r="C118" s="41"/>
      <c r="F118" s="41"/>
      <c r="N118" s="41"/>
    </row>
    <row r="119" spans="3:14" ht="12.75">
      <c r="C119" s="41"/>
      <c r="F119" s="41"/>
      <c r="N119" s="41"/>
    </row>
    <row r="120" spans="3:14" ht="12.75">
      <c r="C120" s="41"/>
      <c r="F120" s="41"/>
      <c r="N120" s="41"/>
    </row>
    <row r="121" spans="3:14" ht="12.75">
      <c r="C121" s="41"/>
      <c r="F121" s="41"/>
      <c r="N121" s="41"/>
    </row>
    <row r="122" spans="3:14" ht="12.75">
      <c r="C122" s="41"/>
      <c r="F122" s="41"/>
      <c r="N122" s="41"/>
    </row>
    <row r="123" spans="3:14" ht="12.75">
      <c r="C123" s="41"/>
      <c r="F123" s="41"/>
      <c r="N123" s="41"/>
    </row>
    <row r="124" spans="3:14" ht="12.75">
      <c r="C124" s="41"/>
      <c r="F124" s="41"/>
      <c r="N124" s="41"/>
    </row>
    <row r="125" spans="3:14" ht="12.75">
      <c r="C125" s="41"/>
      <c r="F125" s="41"/>
      <c r="N125" s="41"/>
    </row>
    <row r="126" spans="3:14" ht="12.75">
      <c r="C126" s="41"/>
      <c r="F126" s="41"/>
      <c r="N126" s="41"/>
    </row>
    <row r="127" spans="3:14" ht="12.75">
      <c r="C127" s="41"/>
      <c r="F127" s="41"/>
      <c r="N127" s="41"/>
    </row>
    <row r="128" spans="3:14" ht="12.75">
      <c r="C128" s="41"/>
      <c r="F128" s="41"/>
      <c r="N128" s="41"/>
    </row>
    <row r="129" spans="3:14" ht="12.75">
      <c r="C129" s="41"/>
      <c r="F129" s="41"/>
      <c r="N129" s="41"/>
    </row>
    <row r="130" spans="3:14" ht="12.75">
      <c r="C130" s="41"/>
      <c r="F130" s="41"/>
      <c r="N130" s="41"/>
    </row>
    <row r="131" spans="3:14" ht="12.75">
      <c r="C131" s="41"/>
      <c r="F131" s="41"/>
      <c r="N131" s="41"/>
    </row>
    <row r="132" spans="3:14" ht="12.75">
      <c r="C132" s="41"/>
      <c r="F132" s="41"/>
      <c r="N132" s="41"/>
    </row>
    <row r="133" spans="3:14" ht="12.75">
      <c r="C133" s="41"/>
      <c r="F133" s="41"/>
      <c r="N133" s="41"/>
    </row>
    <row r="134" spans="3:14" ht="12.75">
      <c r="C134" s="41"/>
      <c r="F134" s="41"/>
      <c r="N134" s="41"/>
    </row>
    <row r="135" spans="3:14" ht="12.75">
      <c r="C135" s="41"/>
      <c r="F135" s="41"/>
      <c r="N135" s="41"/>
    </row>
    <row r="136" spans="3:14" ht="12.75">
      <c r="C136" s="41"/>
      <c r="F136" s="41"/>
      <c r="N136" s="41"/>
    </row>
    <row r="137" spans="3:14" ht="12.75">
      <c r="C137" s="41"/>
      <c r="F137" s="41"/>
      <c r="N137" s="41"/>
    </row>
    <row r="138" spans="3:14" ht="12.75">
      <c r="C138" s="41"/>
      <c r="F138" s="41"/>
      <c r="N138" s="41"/>
    </row>
    <row r="139" spans="3:14" ht="12.75">
      <c r="C139" s="41"/>
      <c r="F139" s="41"/>
      <c r="N139" s="41"/>
    </row>
    <row r="140" spans="3:14" ht="12.75">
      <c r="C140" s="41"/>
      <c r="F140" s="41"/>
      <c r="N140" s="41"/>
    </row>
    <row r="141" spans="3:14" ht="12.75">
      <c r="C141" s="41"/>
      <c r="F141" s="41"/>
      <c r="N141" s="41"/>
    </row>
    <row r="142" spans="3:14" ht="12.75">
      <c r="C142" s="41"/>
      <c r="F142" s="41"/>
      <c r="N142" s="41"/>
    </row>
    <row r="143" spans="3:14" ht="12.75">
      <c r="C143" s="41"/>
      <c r="F143" s="41"/>
      <c r="N143" s="41"/>
    </row>
    <row r="144" spans="3:14" ht="12.75">
      <c r="C144" s="41"/>
      <c r="F144" s="41"/>
      <c r="N144" s="41"/>
    </row>
    <row r="145" spans="3:14" ht="12.75">
      <c r="C145" s="41"/>
      <c r="F145" s="41"/>
      <c r="N145" s="41"/>
    </row>
    <row r="146" spans="3:14" ht="12.75">
      <c r="C146" s="41"/>
      <c r="F146" s="41"/>
      <c r="N146" s="41"/>
    </row>
    <row r="147" spans="3:14" ht="12.75">
      <c r="C147" s="41"/>
      <c r="F147" s="41"/>
      <c r="N147" s="41"/>
    </row>
    <row r="148" spans="3:14" ht="12.75">
      <c r="C148" s="41"/>
      <c r="F148" s="41"/>
      <c r="N148" s="41"/>
    </row>
    <row r="149" spans="3:14" ht="12.75">
      <c r="C149" s="41"/>
      <c r="F149" s="41"/>
      <c r="N149" s="41"/>
    </row>
    <row r="150" spans="3:14" ht="12.75">
      <c r="C150" s="41"/>
      <c r="F150" s="41"/>
      <c r="N150" s="41"/>
    </row>
    <row r="151" spans="3:14" ht="12.75">
      <c r="C151" s="41"/>
      <c r="F151" s="41"/>
      <c r="N151" s="41"/>
    </row>
    <row r="152" spans="3:14" ht="12.75">
      <c r="C152" s="41"/>
      <c r="F152" s="41"/>
      <c r="N152" s="41"/>
    </row>
    <row r="153" spans="3:14" ht="12.75">
      <c r="C153" s="41"/>
      <c r="F153" s="41"/>
      <c r="N153" s="41"/>
    </row>
    <row r="154" spans="3:14" ht="12.75">
      <c r="C154" s="41"/>
      <c r="F154" s="41"/>
      <c r="N154" s="41"/>
    </row>
    <row r="155" spans="3:14" ht="12.75">
      <c r="C155" s="41"/>
      <c r="F155" s="41"/>
      <c r="N155" s="41"/>
    </row>
    <row r="156" spans="3:14" ht="12.75">
      <c r="C156" s="41"/>
      <c r="F156" s="41"/>
      <c r="N156" s="41"/>
    </row>
    <row r="157" spans="3:14" ht="12.75">
      <c r="C157" s="41"/>
      <c r="F157" s="41"/>
      <c r="N157" s="41"/>
    </row>
    <row r="158" spans="3:14" ht="12.75">
      <c r="C158" s="41"/>
      <c r="F158" s="41"/>
      <c r="N158" s="41"/>
    </row>
    <row r="159" spans="3:14" ht="12.75">
      <c r="C159" s="41"/>
      <c r="F159" s="41"/>
      <c r="N159" s="41"/>
    </row>
    <row r="160" spans="3:14" ht="12.75">
      <c r="C160" s="41"/>
      <c r="F160" s="41"/>
      <c r="N160" s="41"/>
    </row>
    <row r="161" spans="3:14" ht="12.75">
      <c r="C161" s="41"/>
      <c r="F161" s="41"/>
      <c r="N161" s="41"/>
    </row>
    <row r="162" spans="3:14" ht="12.75">
      <c r="C162" s="41"/>
      <c r="F162" s="41"/>
      <c r="N162" s="41"/>
    </row>
    <row r="163" spans="3:14" ht="12.75">
      <c r="C163" s="41"/>
      <c r="F163" s="41"/>
      <c r="N163" s="41"/>
    </row>
    <row r="164" spans="3:14" ht="12.75">
      <c r="C164" s="41"/>
      <c r="F164" s="41"/>
      <c r="N164" s="41"/>
    </row>
    <row r="165" spans="3:14" ht="12.75">
      <c r="C165" s="41"/>
      <c r="F165" s="41"/>
      <c r="N165" s="41"/>
    </row>
    <row r="166" spans="3:14" ht="12.75">
      <c r="C166" s="41"/>
      <c r="F166" s="41"/>
      <c r="N166" s="41"/>
    </row>
    <row r="167" spans="3:14" ht="12.75">
      <c r="C167" s="41"/>
      <c r="F167" s="41"/>
      <c r="N167" s="41"/>
    </row>
    <row r="168" spans="3:14" ht="12.75">
      <c r="C168" s="41"/>
      <c r="F168" s="41"/>
      <c r="N168" s="41"/>
    </row>
    <row r="169" spans="3:14" ht="12.75">
      <c r="C169" s="41"/>
      <c r="F169" s="41"/>
      <c r="N169" s="41"/>
    </row>
    <row r="170" spans="3:14" ht="12.75">
      <c r="C170" s="41"/>
      <c r="F170" s="41"/>
      <c r="N170" s="41"/>
    </row>
    <row r="171" spans="3:14" ht="12.75">
      <c r="C171" s="41"/>
      <c r="F171" s="41"/>
      <c r="N171" s="41"/>
    </row>
    <row r="172" spans="3:14" ht="12.75">
      <c r="C172" s="41"/>
      <c r="F172" s="41"/>
      <c r="N172" s="41"/>
    </row>
    <row r="173" spans="3:14" ht="12.75">
      <c r="C173" s="41"/>
      <c r="F173" s="41"/>
      <c r="N173" s="41"/>
    </row>
    <row r="174" spans="3:14" ht="12.75">
      <c r="C174" s="41"/>
      <c r="F174" s="41"/>
      <c r="N174" s="41"/>
    </row>
    <row r="175" spans="3:14" ht="12.75">
      <c r="C175" s="41"/>
      <c r="F175" s="41"/>
      <c r="N175" s="41"/>
    </row>
    <row r="176" spans="3:14" ht="12.75">
      <c r="C176" s="41"/>
      <c r="F176" s="41"/>
      <c r="N176" s="41"/>
    </row>
    <row r="177" spans="3:14" ht="12.75">
      <c r="C177" s="41"/>
      <c r="F177" s="41"/>
      <c r="N177" s="41"/>
    </row>
    <row r="178" spans="3:14" ht="12.75">
      <c r="C178" s="41"/>
      <c r="F178" s="41"/>
      <c r="N178" s="41"/>
    </row>
    <row r="179" spans="3:14" ht="12.75">
      <c r="C179" s="41"/>
      <c r="F179" s="41"/>
      <c r="N179" s="41"/>
    </row>
    <row r="180" spans="3:14" ht="12.75">
      <c r="C180" s="41"/>
      <c r="F180" s="41"/>
      <c r="N180" s="41"/>
    </row>
    <row r="181" spans="3:14" ht="12.75">
      <c r="C181" s="41"/>
      <c r="F181" s="41"/>
      <c r="N181" s="41"/>
    </row>
    <row r="182" spans="3:14" ht="12.75">
      <c r="C182" s="41"/>
      <c r="F182" s="41"/>
      <c r="N182" s="41"/>
    </row>
    <row r="183" spans="3:14" ht="12.75">
      <c r="C183" s="41"/>
      <c r="F183" s="41"/>
      <c r="N183" s="41"/>
    </row>
    <row r="184" spans="3:14" ht="12.75">
      <c r="C184" s="41"/>
      <c r="F184" s="41"/>
      <c r="N184" s="41"/>
    </row>
    <row r="185" spans="3:14" ht="12.75">
      <c r="C185" s="41"/>
      <c r="F185" s="41"/>
      <c r="N185" s="41"/>
    </row>
    <row r="186" spans="3:14" ht="12.75">
      <c r="C186" s="41"/>
      <c r="F186" s="41"/>
      <c r="N186" s="41"/>
    </row>
    <row r="187" spans="3:14" ht="12.75">
      <c r="C187" s="41"/>
      <c r="F187" s="41"/>
      <c r="N187" s="41"/>
    </row>
    <row r="188" spans="3:14" ht="12.75">
      <c r="C188" s="41"/>
      <c r="F188" s="41"/>
      <c r="N188" s="41"/>
    </row>
    <row r="189" spans="3:14" ht="12.75">
      <c r="C189" s="41"/>
      <c r="F189" s="41"/>
      <c r="N189" s="41"/>
    </row>
    <row r="190" spans="3:14" ht="12.75">
      <c r="C190" s="41"/>
      <c r="F190" s="41"/>
      <c r="N190" s="41"/>
    </row>
    <row r="191" spans="3:14" ht="12.75">
      <c r="C191" s="41"/>
      <c r="F191" s="41"/>
      <c r="N191" s="41"/>
    </row>
    <row r="192" spans="3:14" ht="12.75">
      <c r="C192" s="41"/>
      <c r="F192" s="41"/>
      <c r="N192" s="41"/>
    </row>
    <row r="193" spans="3:14" ht="12.75">
      <c r="C193" s="41"/>
      <c r="F193" s="41"/>
      <c r="N193" s="41"/>
    </row>
    <row r="194" spans="3:14" ht="12.75">
      <c r="C194" s="41"/>
      <c r="F194" s="41"/>
      <c r="N194" s="41"/>
    </row>
    <row r="195" spans="3:14" ht="12.75">
      <c r="C195" s="41"/>
      <c r="F195" s="41"/>
      <c r="N195" s="41"/>
    </row>
    <row r="196" spans="3:14" ht="12.75">
      <c r="C196" s="41"/>
      <c r="F196" s="41"/>
      <c r="N196" s="41"/>
    </row>
    <row r="197" spans="3:14" ht="12.75">
      <c r="C197" s="41"/>
      <c r="F197" s="41"/>
      <c r="N197" s="41"/>
    </row>
    <row r="198" spans="3:14" ht="12.75">
      <c r="C198" s="41"/>
      <c r="F198" s="41"/>
      <c r="N198" s="41"/>
    </row>
    <row r="199" spans="3:14" ht="12.75">
      <c r="C199" s="41"/>
      <c r="F199" s="41"/>
      <c r="N199" s="41"/>
    </row>
    <row r="200" spans="3:14" ht="12.75">
      <c r="C200" s="41"/>
      <c r="F200" s="41"/>
      <c r="N200" s="41"/>
    </row>
    <row r="201" spans="3:14" ht="12.75">
      <c r="C201" s="41"/>
      <c r="F201" s="41"/>
      <c r="N201" s="41"/>
    </row>
    <row r="202" spans="3:14" ht="12.75">
      <c r="C202" s="41"/>
      <c r="F202" s="41"/>
      <c r="N202" s="41"/>
    </row>
    <row r="203" spans="3:14" ht="12.75">
      <c r="C203" s="41"/>
      <c r="F203" s="41"/>
      <c r="N203" s="41"/>
    </row>
    <row r="204" spans="3:14" ht="12.75">
      <c r="C204" s="41"/>
      <c r="F204" s="41"/>
      <c r="N204" s="41"/>
    </row>
    <row r="205" spans="3:14" ht="12.75">
      <c r="C205" s="41"/>
      <c r="F205" s="41"/>
      <c r="N205" s="41"/>
    </row>
    <row r="206" spans="3:14" ht="12.75">
      <c r="C206" s="41"/>
      <c r="F206" s="41"/>
      <c r="N206" s="41"/>
    </row>
    <row r="207" spans="3:14" ht="12.75">
      <c r="C207" s="41"/>
      <c r="F207" s="41"/>
      <c r="N207" s="41"/>
    </row>
    <row r="208" spans="3:14" ht="12.75">
      <c r="C208" s="41"/>
      <c r="F208" s="41"/>
      <c r="N208" s="41"/>
    </row>
    <row r="209" spans="3:14" ht="12.75">
      <c r="C209" s="41"/>
      <c r="F209" s="41"/>
      <c r="N209" s="41"/>
    </row>
    <row r="210" spans="3:14" ht="12.75">
      <c r="C210" s="41"/>
      <c r="F210" s="41"/>
      <c r="N210" s="41"/>
    </row>
    <row r="211" spans="3:14" ht="12.75">
      <c r="C211" s="41"/>
      <c r="F211" s="41"/>
      <c r="N211" s="41"/>
    </row>
    <row r="212" spans="3:14" ht="12.75">
      <c r="C212" s="41"/>
      <c r="F212" s="41"/>
      <c r="N212" s="41"/>
    </row>
    <row r="213" spans="3:14" ht="12.75">
      <c r="C213" s="41"/>
      <c r="F213" s="41"/>
      <c r="N213" s="41"/>
    </row>
    <row r="214" spans="3:14" ht="12.75">
      <c r="C214" s="41"/>
      <c r="F214" s="41"/>
      <c r="N214" s="41"/>
    </row>
    <row r="215" spans="3:14" ht="12.75">
      <c r="C215" s="41"/>
      <c r="F215" s="41"/>
      <c r="N215" s="41"/>
    </row>
    <row r="216" spans="3:14" ht="12.75">
      <c r="C216" s="41"/>
      <c r="F216" s="41"/>
      <c r="N216" s="41"/>
    </row>
    <row r="217" spans="3:14" ht="12.75">
      <c r="C217" s="41"/>
      <c r="F217" s="41"/>
      <c r="N217" s="41"/>
    </row>
    <row r="218" spans="3:14" ht="12.75">
      <c r="C218" s="41"/>
      <c r="F218" s="41"/>
      <c r="N218" s="41"/>
    </row>
    <row r="219" spans="3:14" ht="12.75">
      <c r="C219" s="41"/>
      <c r="F219" s="41"/>
      <c r="N219" s="41"/>
    </row>
    <row r="220" spans="3:14" ht="12.75">
      <c r="C220" s="41"/>
      <c r="F220" s="41"/>
      <c r="N220" s="41"/>
    </row>
    <row r="221" spans="3:14" ht="12.75">
      <c r="C221" s="41"/>
      <c r="F221" s="41"/>
      <c r="N221" s="41"/>
    </row>
    <row r="222" spans="3:14" ht="12.75">
      <c r="C222" s="41"/>
      <c r="F222" s="41"/>
      <c r="N222" s="41"/>
    </row>
    <row r="223" spans="3:14" ht="12.75">
      <c r="C223" s="41"/>
      <c r="F223" s="41"/>
      <c r="N223" s="41"/>
    </row>
    <row r="224" spans="3:14" ht="12.75">
      <c r="C224" s="41"/>
      <c r="F224" s="41"/>
      <c r="N224" s="41"/>
    </row>
    <row r="225" spans="3:14" ht="12.75">
      <c r="C225" s="41"/>
      <c r="F225" s="41"/>
      <c r="N225" s="41"/>
    </row>
    <row r="226" spans="3:14" ht="12.75">
      <c r="C226" s="41"/>
      <c r="F226" s="41"/>
      <c r="N226" s="41"/>
    </row>
    <row r="227" spans="3:14" ht="12.75">
      <c r="C227" s="41"/>
      <c r="F227" s="41"/>
      <c r="N227" s="41"/>
    </row>
    <row r="228" spans="3:14" ht="12.75">
      <c r="C228" s="41"/>
      <c r="F228" s="41"/>
      <c r="N228" s="41"/>
    </row>
    <row r="229" spans="3:14" ht="12.75">
      <c r="C229" s="41"/>
      <c r="F229" s="41"/>
      <c r="N229" s="41"/>
    </row>
    <row r="230" spans="3:14" ht="12.75">
      <c r="C230" s="41"/>
      <c r="F230" s="41"/>
      <c r="N230" s="41"/>
    </row>
    <row r="231" spans="3:14" ht="12.75">
      <c r="C231" s="41"/>
      <c r="F231" s="41"/>
      <c r="N231" s="41"/>
    </row>
    <row r="232" spans="3:14" ht="12.75">
      <c r="C232" s="41"/>
      <c r="F232" s="41"/>
      <c r="N232" s="41"/>
    </row>
    <row r="233" spans="3:14" ht="12.75">
      <c r="C233" s="41"/>
      <c r="F233" s="41"/>
      <c r="N233" s="41"/>
    </row>
    <row r="234" spans="3:14" ht="12.75">
      <c r="C234" s="41"/>
      <c r="F234" s="41"/>
      <c r="N234" s="41"/>
    </row>
    <row r="235" spans="3:14" ht="12.75">
      <c r="C235" s="41"/>
      <c r="F235" s="41"/>
      <c r="N235" s="41"/>
    </row>
    <row r="236" spans="3:14" ht="12.75">
      <c r="C236" s="41"/>
      <c r="F236" s="41"/>
      <c r="N236" s="41"/>
    </row>
    <row r="237" spans="3:14" ht="12.75">
      <c r="C237" s="41"/>
      <c r="F237" s="41"/>
      <c r="N237" s="41"/>
    </row>
    <row r="238" spans="3:14" ht="12.75">
      <c r="C238" s="41"/>
      <c r="F238" s="41"/>
      <c r="N238" s="41"/>
    </row>
    <row r="239" spans="3:14" ht="12.75">
      <c r="C239" s="41"/>
      <c r="F239" s="41"/>
      <c r="N239" s="41"/>
    </row>
    <row r="240" spans="3:14" ht="12.75">
      <c r="C240" s="41"/>
      <c r="F240" s="41"/>
      <c r="N240" s="41"/>
    </row>
    <row r="241" spans="3:14" ht="12.75">
      <c r="C241" s="41"/>
      <c r="F241" s="41"/>
      <c r="N241" s="41"/>
    </row>
    <row r="242" spans="3:14" ht="12.75">
      <c r="C242" s="41"/>
      <c r="F242" s="41"/>
      <c r="N242" s="41"/>
    </row>
    <row r="243" spans="3:14" ht="12.75">
      <c r="C243" s="41"/>
      <c r="F243" s="41"/>
      <c r="N243" s="41"/>
    </row>
    <row r="244" spans="3:14" ht="12.75">
      <c r="C244" s="41"/>
      <c r="F244" s="41"/>
      <c r="N244" s="41"/>
    </row>
    <row r="245" spans="3:14" ht="12.75">
      <c r="C245" s="41"/>
      <c r="F245" s="41"/>
      <c r="N245" s="41"/>
    </row>
    <row r="246" spans="3:14" ht="12.75">
      <c r="C246" s="41"/>
      <c r="F246" s="41"/>
      <c r="N246" s="41"/>
    </row>
    <row r="247" spans="3:14" ht="12.75">
      <c r="C247" s="41"/>
      <c r="F247" s="41"/>
      <c r="N247" s="41"/>
    </row>
    <row r="248" spans="3:14" ht="12.75">
      <c r="C248" s="41"/>
      <c r="F248" s="41"/>
      <c r="N248" s="41"/>
    </row>
    <row r="249" spans="3:14" ht="12.75">
      <c r="C249" s="41"/>
      <c r="F249" s="41"/>
      <c r="N249" s="41"/>
    </row>
    <row r="250" ht="14.25">
      <c r="D250" s="29"/>
    </row>
    <row r="251" ht="14.25">
      <c r="D251" s="29"/>
    </row>
    <row r="252" ht="14.25">
      <c r="D252" s="29"/>
    </row>
    <row r="253" ht="14.25">
      <c r="D253" s="29"/>
    </row>
    <row r="254" ht="14.25">
      <c r="D254" s="29"/>
    </row>
    <row r="255" ht="14.25">
      <c r="D255" s="29"/>
    </row>
    <row r="256" ht="14.25">
      <c r="D256" s="29"/>
    </row>
    <row r="257" ht="14.25">
      <c r="D257" s="29"/>
    </row>
    <row r="258" ht="14.25">
      <c r="D258" s="29"/>
    </row>
    <row r="259" ht="14.25">
      <c r="D259" s="29"/>
    </row>
    <row r="260" ht="14.25">
      <c r="D260" s="29"/>
    </row>
    <row r="261" ht="14.25">
      <c r="D261" s="29"/>
    </row>
    <row r="262" ht="14.25">
      <c r="D262" s="29"/>
    </row>
    <row r="263" ht="14.25">
      <c r="D263" s="29"/>
    </row>
    <row r="264" ht="14.25">
      <c r="D264" s="29"/>
    </row>
    <row r="265" ht="14.25">
      <c r="D265" s="29"/>
    </row>
    <row r="266" ht="14.25">
      <c r="D266" s="29"/>
    </row>
    <row r="267" ht="14.25">
      <c r="D267" s="29"/>
    </row>
    <row r="268" ht="14.25">
      <c r="D268" s="29"/>
    </row>
    <row r="269" ht="14.25">
      <c r="D269" s="29"/>
    </row>
    <row r="270" ht="14.25">
      <c r="D270" s="29"/>
    </row>
    <row r="271" ht="14.25">
      <c r="D271" s="29"/>
    </row>
    <row r="272" ht="14.25">
      <c r="D272" s="29"/>
    </row>
    <row r="273" ht="14.25">
      <c r="D273" s="29"/>
    </row>
    <row r="274" ht="14.25">
      <c r="D274" s="29"/>
    </row>
    <row r="275" ht="14.25">
      <c r="D275" s="29"/>
    </row>
    <row r="276" ht="14.25">
      <c r="D276" s="29"/>
    </row>
    <row r="277" ht="14.25">
      <c r="D277" s="29"/>
    </row>
    <row r="278" ht="14.25">
      <c r="D278" s="29"/>
    </row>
    <row r="279" ht="14.25">
      <c r="D279" s="29"/>
    </row>
    <row r="280" ht="14.25">
      <c r="D280" s="29"/>
    </row>
    <row r="281" ht="14.25">
      <c r="D281" s="29"/>
    </row>
    <row r="282" ht="14.25">
      <c r="D282" s="29"/>
    </row>
    <row r="283" ht="14.25">
      <c r="D283" s="29"/>
    </row>
  </sheetData>
  <printOptions/>
  <pageMargins left="0.75" right="0.75" top="1" bottom="1" header="0" footer="0"/>
  <pageSetup fitToHeight="5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User</cp:lastModifiedBy>
  <cp:lastPrinted>2005-03-20T11:13:54Z</cp:lastPrinted>
  <dcterms:created xsi:type="dcterms:W3CDTF">2003-10-23T17:08:44Z</dcterms:created>
  <dcterms:modified xsi:type="dcterms:W3CDTF">2006-03-02T14:26:49Z</dcterms:modified>
  <cp:category/>
  <cp:version/>
  <cp:contentType/>
  <cp:contentStatus/>
</cp:coreProperties>
</file>