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9" authorId="0">
      <text>
        <r>
          <rPr>
            <sz val="8"/>
            <rFont val="Tahoma"/>
            <family val="2"/>
          </rPr>
          <t>1:100k map has 'Filbling'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sz val="8"/>
            <rFont val="Tahoma"/>
            <family val="2"/>
          </rPr>
          <t>No name on 1:25k map.  Name given based on name of nearby lake.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sz val="8"/>
            <rFont val="Tahoma"/>
            <family val="2"/>
          </rPr>
          <t>No name on 1:25k map.  Name taken from nearby settlement to the SW.</t>
        </r>
      </text>
    </comment>
  </commentList>
</comments>
</file>

<file path=xl/sharedStrings.xml><?xml version="1.0" encoding="utf-8"?>
<sst xmlns="http://schemas.openxmlformats.org/spreadsheetml/2006/main" count="1376" uniqueCount="766">
  <si>
    <t>Height</t>
  </si>
  <si>
    <t>Prominence</t>
  </si>
  <si>
    <t>Notes</t>
  </si>
  <si>
    <t xml:space="preserve">Grid reference </t>
  </si>
  <si>
    <t>Summit name</t>
  </si>
  <si>
    <t>X</t>
  </si>
  <si>
    <t>Y</t>
  </si>
  <si>
    <t>(m)</t>
  </si>
  <si>
    <t>(ft)</t>
  </si>
  <si>
    <t>Nearest higher summit</t>
  </si>
  <si>
    <t>with highest col</t>
  </si>
  <si>
    <t>Area</t>
  </si>
  <si>
    <t>Prominence Col</t>
  </si>
  <si>
    <t>Longitude</t>
  </si>
  <si>
    <t>(North)</t>
  </si>
  <si>
    <t>Latitude</t>
  </si>
  <si>
    <t>(East)</t>
  </si>
  <si>
    <t>Schafberg</t>
  </si>
  <si>
    <t>13:26:04</t>
  </si>
  <si>
    <t>47:46:35</t>
  </si>
  <si>
    <t>Gamsfeld</t>
  </si>
  <si>
    <t>13:28:52</t>
  </si>
  <si>
    <t>Leonsberg</t>
  </si>
  <si>
    <t>13:34:11</t>
  </si>
  <si>
    <t>47:45:16</t>
  </si>
  <si>
    <t>Egelseehörndl</t>
  </si>
  <si>
    <t>13:21:30</t>
  </si>
  <si>
    <t>47:38:37</t>
  </si>
  <si>
    <t>Rinnkogel</t>
  </si>
  <si>
    <t>13:29:12</t>
  </si>
  <si>
    <t>47:40:00</t>
  </si>
  <si>
    <t>Hochpletzspitze</t>
  </si>
  <si>
    <t>13:28:11</t>
  </si>
  <si>
    <t>47:49:19</t>
  </si>
  <si>
    <t>Sparber</t>
  </si>
  <si>
    <t>13:28:00</t>
  </si>
  <si>
    <t>47:41:38</t>
  </si>
  <si>
    <t>Breitenberg</t>
  </si>
  <si>
    <t>13:30:58</t>
  </si>
  <si>
    <t>47:46:19</t>
  </si>
  <si>
    <t>Faistenauer Schafberg</t>
  </si>
  <si>
    <t>13:18:23</t>
  </si>
  <si>
    <t>47:44:57</t>
  </si>
  <si>
    <t>Kulmspitze</t>
  </si>
  <si>
    <t>13:24:24</t>
  </si>
  <si>
    <t>47:51:02</t>
  </si>
  <si>
    <t>Einberg</t>
  </si>
  <si>
    <t>13:21:40</t>
  </si>
  <si>
    <t>47:37:05</t>
  </si>
  <si>
    <t>Braunedlkogel</t>
  </si>
  <si>
    <t>13:27:01</t>
  </si>
  <si>
    <t>47:38:06</t>
  </si>
  <si>
    <t>Königsbergerhorn</t>
  </si>
  <si>
    <t>13:19:58</t>
  </si>
  <si>
    <t>47:42:07</t>
  </si>
  <si>
    <t>Hochwieskopf</t>
  </si>
  <si>
    <t>13:19:01</t>
  </si>
  <si>
    <t>47:38:26</t>
  </si>
  <si>
    <t>Zwölferhorn</t>
  </si>
  <si>
    <t>13:21:07</t>
  </si>
  <si>
    <t>47:44:33</t>
  </si>
  <si>
    <t>Bergwerkskogel</t>
  </si>
  <si>
    <t>13:30:36</t>
  </si>
  <si>
    <t>47:40:34</t>
  </si>
  <si>
    <t>Bleckwand</t>
  </si>
  <si>
    <t>13:26:48</t>
  </si>
  <si>
    <t>47:41:31</t>
  </si>
  <si>
    <t>Taborberg</t>
  </si>
  <si>
    <t>13:25:08</t>
  </si>
  <si>
    <t>47:36:24</t>
  </si>
  <si>
    <t>Ellmaustein</t>
  </si>
  <si>
    <t>13:19:10</t>
  </si>
  <si>
    <t>47:47:40</t>
  </si>
  <si>
    <t>Wieslerhorn</t>
  </si>
  <si>
    <t>13:24:33</t>
  </si>
  <si>
    <t>47:40:51</t>
  </si>
  <si>
    <t>Labenberg</t>
  </si>
  <si>
    <t>13:23:42</t>
  </si>
  <si>
    <t>47:38:45</t>
  </si>
  <si>
    <t>Pitscherberg</t>
  </si>
  <si>
    <t>13:22:29</t>
  </si>
  <si>
    <t>47:39:58</t>
  </si>
  <si>
    <t>13:30:52</t>
  </si>
  <si>
    <t>47:36:32</t>
  </si>
  <si>
    <t>Gruberhorn</t>
  </si>
  <si>
    <t>13:17:58</t>
  </si>
  <si>
    <t>47:40:28</t>
  </si>
  <si>
    <t>Wankgupf</t>
  </si>
  <si>
    <t>13:31:33</t>
  </si>
  <si>
    <t>47:40:23</t>
  </si>
  <si>
    <t>Bodenberg</t>
  </si>
  <si>
    <t>13:26:39</t>
  </si>
  <si>
    <t>47:35:48</t>
  </si>
  <si>
    <t>Buergl</t>
  </si>
  <si>
    <t>13:29:05</t>
  </si>
  <si>
    <t>47:43:36</t>
  </si>
  <si>
    <t>Windkogel</t>
  </si>
  <si>
    <t>13:25:52</t>
  </si>
  <si>
    <t>47:40:57</t>
  </si>
  <si>
    <t>Hoher Zinken</t>
  </si>
  <si>
    <t>13:21:09</t>
  </si>
  <si>
    <t>47:40:15</t>
  </si>
  <si>
    <t>13:20:15</t>
  </si>
  <si>
    <t>47:48:00</t>
  </si>
  <si>
    <t>Eibenberg</t>
  </si>
  <si>
    <t>13:22:32</t>
  </si>
  <si>
    <t>47:47:34</t>
  </si>
  <si>
    <t>Sonnberg</t>
  </si>
  <si>
    <t>13:19:22</t>
  </si>
  <si>
    <t>47:46:23</t>
  </si>
  <si>
    <t>Illingerberg</t>
  </si>
  <si>
    <t>13:20:05</t>
  </si>
  <si>
    <t>47:43:21</t>
  </si>
  <si>
    <t>Vormauerstein</t>
  </si>
  <si>
    <t>13:27:44</t>
  </si>
  <si>
    <t>47:45:14</t>
  </si>
  <si>
    <t>Drachenwand</t>
  </si>
  <si>
    <t>13:20:51</t>
  </si>
  <si>
    <t>47:48:50</t>
  </si>
  <si>
    <t>Kienberg</t>
  </si>
  <si>
    <t>13:25:00</t>
  </si>
  <si>
    <t>47:47:48</t>
  </si>
  <si>
    <t>13:29:47</t>
  </si>
  <si>
    <t>47:44:42</t>
  </si>
  <si>
    <t>ÖK Map (1:25k)</t>
  </si>
  <si>
    <t>52,756</t>
  </si>
  <si>
    <t>1A</t>
  </si>
  <si>
    <t>Bischofsmütze, 2458m</t>
  </si>
  <si>
    <t>Paß Gschütt</t>
  </si>
  <si>
    <t>03,858</t>
  </si>
  <si>
    <t>03.885</t>
  </si>
  <si>
    <t>Gamsfeld, 2027m</t>
  </si>
  <si>
    <t>Rinnbergsttl</t>
  </si>
  <si>
    <t>c.</t>
  </si>
  <si>
    <t>03,845</t>
  </si>
  <si>
    <t>03,843</t>
  </si>
  <si>
    <t>52,764</t>
  </si>
  <si>
    <t>52,804</t>
  </si>
  <si>
    <t>03,863</t>
  </si>
  <si>
    <t>52,798</t>
  </si>
  <si>
    <t>03,871</t>
  </si>
  <si>
    <t>1C</t>
  </si>
  <si>
    <t>Schafberg, 1782m</t>
  </si>
  <si>
    <t>Col pt. 1300m, S. of Mönichsee</t>
  </si>
  <si>
    <t>Braunedlkogel, 1894m</t>
  </si>
  <si>
    <t>03,827</t>
  </si>
  <si>
    <t>52,925</t>
  </si>
  <si>
    <t>03,794</t>
  </si>
  <si>
    <t>52,937</t>
  </si>
  <si>
    <t>1B</t>
  </si>
  <si>
    <t>52,780</t>
  </si>
  <si>
    <t>03,766</t>
  </si>
  <si>
    <t>Col on road, 1km SW of Lienbachhof</t>
  </si>
  <si>
    <t>Col on road 250m N. of Krotensee</t>
  </si>
  <si>
    <t>03,817</t>
  </si>
  <si>
    <t>52,779</t>
  </si>
  <si>
    <t>Egelseehörndl, 1782m</t>
  </si>
  <si>
    <t>03,760</t>
  </si>
  <si>
    <t>52,810</t>
  </si>
  <si>
    <t>52,797</t>
  </si>
  <si>
    <t>03,881</t>
  </si>
  <si>
    <t>52,814</t>
  </si>
  <si>
    <t>Rinnkogel, 1823m</t>
  </si>
  <si>
    <t>Col &gt;1480m,&lt;1500m, 250m SE of Meistergupf</t>
  </si>
  <si>
    <t>03,864</t>
  </si>
  <si>
    <t>52,805</t>
  </si>
  <si>
    <t>Moosalm (Jhtt.)</t>
  </si>
  <si>
    <t>52,900</t>
  </si>
  <si>
    <t>03,927</t>
  </si>
  <si>
    <t>52,927</t>
  </si>
  <si>
    <t>03,865</t>
  </si>
  <si>
    <t>Hoher Zinken, 1764m</t>
  </si>
  <si>
    <t>Col &gt;1480m, &lt;1490m, 750m SE of Osterhorn</t>
  </si>
  <si>
    <t>03,780</t>
  </si>
  <si>
    <t>52,808</t>
  </si>
  <si>
    <t>03,775</t>
  </si>
  <si>
    <t>03,768</t>
  </si>
  <si>
    <t>52,752</t>
  </si>
  <si>
    <t>03,808</t>
  </si>
  <si>
    <t>52,760</t>
  </si>
  <si>
    <t>HP of the Katergebirge</t>
  </si>
  <si>
    <t>Lienbachsttl., &gt;1300m, &lt;1320.</t>
  </si>
  <si>
    <t>03,893</t>
  </si>
  <si>
    <t>Bergwerkskogel, 1781m</t>
  </si>
  <si>
    <t>Col &gt;1460m, &lt;1480m, 750m NW of summit</t>
  </si>
  <si>
    <t>52,813</t>
  </si>
  <si>
    <t>03,887</t>
  </si>
  <si>
    <t>Col at Roßfeld</t>
  </si>
  <si>
    <t>Rußberg</t>
  </si>
  <si>
    <t>03,883</t>
  </si>
  <si>
    <t>52,739</t>
  </si>
  <si>
    <t>03,888</t>
  </si>
  <si>
    <t>52,757</t>
  </si>
  <si>
    <t>Col &gt;1440m, &lt;1460m, 500m S of Hohe Knallalm</t>
  </si>
  <si>
    <t>52,782</t>
  </si>
  <si>
    <t>Col &gt;1400m, &lt;1420m, 750m S of Pitscherbergalm</t>
  </si>
  <si>
    <t>03,793</t>
  </si>
  <si>
    <t>52,792</t>
  </si>
  <si>
    <t>03,749</t>
  </si>
  <si>
    <t>52,845</t>
  </si>
  <si>
    <t>Col &gt;1290m, &lt;1300m, 1km NE of Genneralm</t>
  </si>
  <si>
    <t>03,750</t>
  </si>
  <si>
    <t>03,811</t>
  </si>
  <si>
    <t>52,738</t>
  </si>
  <si>
    <t>03,820</t>
  </si>
  <si>
    <t>52,748</t>
  </si>
  <si>
    <t>52,821</t>
  </si>
  <si>
    <t>Col pt. 1325m, 1km N of Thurnaualm</t>
  </si>
  <si>
    <t>Col pt. 1346m, 250m SE of Lochalm</t>
  </si>
  <si>
    <t>Labenberg, 1642m</t>
  </si>
  <si>
    <t>03,813</t>
  </si>
  <si>
    <t>Wieslerhorn, 1603m</t>
  </si>
  <si>
    <t>Wiesleralm</t>
  </si>
  <si>
    <t>52,822</t>
  </si>
  <si>
    <t>03,822</t>
  </si>
  <si>
    <t>03,816</t>
  </si>
  <si>
    <t>52,833</t>
  </si>
  <si>
    <t>03,833</t>
  </si>
  <si>
    <t>Col a few m from Welzerhütte</t>
  </si>
  <si>
    <t>Windkogel, 1547m</t>
  </si>
  <si>
    <t>03,832</t>
  </si>
  <si>
    <t>52,828</t>
  </si>
  <si>
    <t>03,830</t>
  </si>
  <si>
    <t>52,726</t>
  </si>
  <si>
    <t>Col &gt;1340m, &lt;1350m, 1km NE of Thurnaualm</t>
  </si>
  <si>
    <t>03,829</t>
  </si>
  <si>
    <t>52,743</t>
  </si>
  <si>
    <t>52,890</t>
  </si>
  <si>
    <t>03,764</t>
  </si>
  <si>
    <t>Königsbergerhorn, 1621m</t>
  </si>
  <si>
    <t>Königsbergalm</t>
  </si>
  <si>
    <t>52,850</t>
  </si>
  <si>
    <t>03,755</t>
  </si>
  <si>
    <t>Bleckwand, 1541m</t>
  </si>
  <si>
    <t>03,849</t>
  </si>
  <si>
    <t>52,835</t>
  </si>
  <si>
    <t>Col &gt;960m, &lt;980m, 150m N of Haberg</t>
  </si>
  <si>
    <t>03,844</t>
  </si>
  <si>
    <t>52,834</t>
  </si>
  <si>
    <t>Zwolferhorn, 1521m</t>
  </si>
  <si>
    <t>52,846</t>
  </si>
  <si>
    <t>Col &gt;1330m, &lt;1340m, 100m W of Illgeralm</t>
  </si>
  <si>
    <t>52,876</t>
  </si>
  <si>
    <t>03,847</t>
  </si>
  <si>
    <t>52,920</t>
  </si>
  <si>
    <t>Col &gt;880m, &lt;890m, near Fachbergalm</t>
  </si>
  <si>
    <t>Leonsberg, 1745m</t>
  </si>
  <si>
    <t>03,908</t>
  </si>
  <si>
    <t>52,926</t>
  </si>
  <si>
    <t>"Eibenseeberg"</t>
  </si>
  <si>
    <t>Schober, 1328m</t>
  </si>
  <si>
    <t>Schober</t>
  </si>
  <si>
    <t>03,754</t>
  </si>
  <si>
    <t>52,953</t>
  </si>
  <si>
    <t>Eibenseealm, &gt;1020m, &lt;1040m</t>
  </si>
  <si>
    <t>03,758</t>
  </si>
  <si>
    <t>52,949</t>
  </si>
  <si>
    <t>03,763</t>
  </si>
  <si>
    <t>52,969</t>
  </si>
  <si>
    <t>Col &gt;1020m, &lt;1040m, 1250m W of summit</t>
  </si>
  <si>
    <t>52,968</t>
  </si>
  <si>
    <t>13:18:46</t>
  </si>
  <si>
    <t>47:48:46</t>
  </si>
  <si>
    <t>03,735</t>
  </si>
  <si>
    <t>03,747</t>
  </si>
  <si>
    <t>52,948</t>
  </si>
  <si>
    <t>Near Einsiedl, c.760m</t>
  </si>
  <si>
    <t>Zwölferhorn, 1521m</t>
  </si>
  <si>
    <t>Hochpletzspitze, 1134m</t>
  </si>
  <si>
    <t>53,009</t>
  </si>
  <si>
    <t>03,745</t>
  </si>
  <si>
    <t>52,923</t>
  </si>
  <si>
    <t>Kühleiten</t>
  </si>
  <si>
    <t>52,915</t>
  </si>
  <si>
    <t>03,741</t>
  </si>
  <si>
    <t>Sonnberg, 1072m</t>
  </si>
  <si>
    <t>03,759</t>
  </si>
  <si>
    <t>03,814</t>
  </si>
  <si>
    <t>Col &gt;780m, &lt;800m, 250m, SE of Hochlackenhof</t>
  </si>
  <si>
    <t>Col &gt;780m, &lt;800m, 500m NE of Holzingeralm</t>
  </si>
  <si>
    <t>03,785</t>
  </si>
  <si>
    <t>52,944</t>
  </si>
  <si>
    <t>250m NE of Obenauer Alm</t>
  </si>
  <si>
    <t>52,950</t>
  </si>
  <si>
    <t>03,782</t>
  </si>
  <si>
    <t>Lugberg</t>
  </si>
  <si>
    <t>Breitenberg, 1412m</t>
  </si>
  <si>
    <t>52,891</t>
  </si>
  <si>
    <t>03,872</t>
  </si>
  <si>
    <t>03,879</t>
  </si>
  <si>
    <t>52,893</t>
  </si>
  <si>
    <t>Vormauerstein, 1450m</t>
  </si>
  <si>
    <t>Col &gt;740m, &lt;760m, 200m W of Kuchleralm</t>
  </si>
  <si>
    <t>52,870</t>
  </si>
  <si>
    <t>Col &gt;540m, &lt;560m, 200m S of Sägerwerk</t>
  </si>
  <si>
    <t>03,867</t>
  </si>
  <si>
    <t>Graspoint</t>
  </si>
  <si>
    <t>03,828</t>
  </si>
  <si>
    <t>53,049</t>
  </si>
  <si>
    <t>Hoch Kalmberg</t>
  </si>
  <si>
    <t>13:34:05</t>
  </si>
  <si>
    <t>47:36:45</t>
  </si>
  <si>
    <t>Nieder Kalmberg</t>
  </si>
  <si>
    <t>13:34:44</t>
  </si>
  <si>
    <t>47:36:29</t>
  </si>
  <si>
    <t>13:36:02</t>
  </si>
  <si>
    <t>47:44:40</t>
  </si>
  <si>
    <t>Zwölferkogel</t>
  </si>
  <si>
    <t>13:36:12</t>
  </si>
  <si>
    <t>47:36:28</t>
  </si>
  <si>
    <t>Jainzenberg</t>
  </si>
  <si>
    <t>13:37:30</t>
  </si>
  <si>
    <t>47:43:15</t>
  </si>
  <si>
    <t>Hochjoch</t>
  </si>
  <si>
    <t>13:37:28</t>
  </si>
  <si>
    <t>47:44:32</t>
  </si>
  <si>
    <t>Brunnkogel</t>
  </si>
  <si>
    <t>03,924</t>
  </si>
  <si>
    <t>52,742</t>
  </si>
  <si>
    <t>Col &gt;1420m, &lt;1440m, 250m NW of Hohe Knallalm</t>
  </si>
  <si>
    <t>3211 O</t>
  </si>
  <si>
    <t>3211 W &amp; 3211 O</t>
  </si>
  <si>
    <t>3211 W</t>
  </si>
  <si>
    <t>3210 O</t>
  </si>
  <si>
    <t>3205 W</t>
  </si>
  <si>
    <t>03,931</t>
  </si>
  <si>
    <t>52,737</t>
  </si>
  <si>
    <t>Hoch Kalmberg, 1833m</t>
  </si>
  <si>
    <t>Col &gt;1660, &lt;1680m, 500m NE of Kalmbergalm</t>
  </si>
  <si>
    <t>03,884</t>
  </si>
  <si>
    <t>52,740</t>
  </si>
  <si>
    <t>03,950</t>
  </si>
  <si>
    <t>Tiefe Scharte</t>
  </si>
  <si>
    <t>Nieder Kalmberg, 1827m</t>
  </si>
  <si>
    <t>03,943</t>
  </si>
  <si>
    <t>HP of the Ramsaugebirge</t>
  </si>
  <si>
    <t>1D</t>
  </si>
  <si>
    <t>03,951</t>
  </si>
  <si>
    <t>52,888</t>
  </si>
  <si>
    <t>Schüttalm</t>
  </si>
  <si>
    <t>52,896</t>
  </si>
  <si>
    <t>52,885</t>
  </si>
  <si>
    <t>03,969</t>
  </si>
  <si>
    <t>Col &gt;1000m, &lt;1020m, 400m N of Saiherbachalm</t>
  </si>
  <si>
    <t>Gspanggupf, 1368m</t>
  </si>
  <si>
    <t>Gspranggupf</t>
  </si>
  <si>
    <t>03,958</t>
  </si>
  <si>
    <t>03,968</t>
  </si>
  <si>
    <t>52,863</t>
  </si>
  <si>
    <t>Col 1km E of Jainzen</t>
  </si>
  <si>
    <t>Hochjoch, 1315m</t>
  </si>
  <si>
    <t>52,868</t>
  </si>
  <si>
    <t>1E</t>
  </si>
  <si>
    <t>13:34:45</t>
  </si>
  <si>
    <t>47:49:00</t>
  </si>
  <si>
    <t>3205 O</t>
  </si>
  <si>
    <t>Sulzkogel</t>
  </si>
  <si>
    <t>Höllkogel</t>
  </si>
  <si>
    <t>13:36:41</t>
  </si>
  <si>
    <t>47:49:02</t>
  </si>
  <si>
    <t>13:37:50</t>
  </si>
  <si>
    <t>47:49:39</t>
  </si>
  <si>
    <t>Grünalmkogel</t>
  </si>
  <si>
    <t>13:38:24</t>
  </si>
  <si>
    <t>47:48:52</t>
  </si>
  <si>
    <t>Grosser Höllkogel</t>
  </si>
  <si>
    <t>13:40:43</t>
  </si>
  <si>
    <t>47:47:51</t>
  </si>
  <si>
    <t>1F</t>
  </si>
  <si>
    <t>Oberhofen a. Irrsee</t>
  </si>
  <si>
    <t>03,731</t>
  </si>
  <si>
    <t>53,131</t>
  </si>
  <si>
    <t>3211 O &amp; 3212 W</t>
  </si>
  <si>
    <t>04,010</t>
  </si>
  <si>
    <t>52,947</t>
  </si>
  <si>
    <t>Stehrerau, &gt;560m, &lt;570m.</t>
  </si>
  <si>
    <t>03,967</t>
  </si>
  <si>
    <t>52,917</t>
  </si>
  <si>
    <t>13:20:21</t>
  </si>
  <si>
    <t>47:56:18</t>
  </si>
  <si>
    <t>Kulmspitze, 1095m</t>
  </si>
  <si>
    <t>13:20:42</t>
  </si>
  <si>
    <t>47:53:03</t>
  </si>
  <si>
    <t>13:23:51</t>
  </si>
  <si>
    <t>47:54:12</t>
  </si>
  <si>
    <t>Roßmoos</t>
  </si>
  <si>
    <t>13:28:48</t>
  </si>
  <si>
    <t>47:52:21</t>
  </si>
  <si>
    <t>Buchberg</t>
  </si>
  <si>
    <t>13:31:48</t>
  </si>
  <si>
    <t>47:55:39</t>
  </si>
  <si>
    <t>47:53:06</t>
  </si>
  <si>
    <t>13:11:39</t>
  </si>
  <si>
    <t>47:58:27</t>
  </si>
  <si>
    <t>3204 O</t>
  </si>
  <si>
    <t>Kolomannsberg</t>
  </si>
  <si>
    <t>13:16:38</t>
  </si>
  <si>
    <t>47:52:37</t>
  </si>
  <si>
    <t>13:16:27</t>
  </si>
  <si>
    <t>47:57:21</t>
  </si>
  <si>
    <t>Kolomannsberg, 1114m</t>
  </si>
  <si>
    <t>13:40:24</t>
  </si>
  <si>
    <t>47:52:24</t>
  </si>
  <si>
    <t>Großalm</t>
  </si>
  <si>
    <t>Hoher Krahberg</t>
  </si>
  <si>
    <t>13:37:18</t>
  </si>
  <si>
    <t>47:51:12</t>
  </si>
  <si>
    <t>13:37:57</t>
  </si>
  <si>
    <t>47:52:03</t>
  </si>
  <si>
    <t>13:37:12</t>
  </si>
  <si>
    <t>47:53:00</t>
  </si>
  <si>
    <t>13:37:03</t>
  </si>
  <si>
    <t>47:47:32</t>
  </si>
  <si>
    <t>Richtberg</t>
  </si>
  <si>
    <t>13:39:18</t>
  </si>
  <si>
    <t>47:53:27</t>
  </si>
  <si>
    <t>13:39:51</t>
  </si>
  <si>
    <t>47:55:24</t>
  </si>
  <si>
    <t>Kollmansberg</t>
  </si>
  <si>
    <t>13:43:03</t>
  </si>
  <si>
    <t>47:51:48</t>
  </si>
  <si>
    <t>Hohenaugupf</t>
  </si>
  <si>
    <t>13:43:21</t>
  </si>
  <si>
    <t>47:50:39</t>
  </si>
  <si>
    <t>13:44:45</t>
  </si>
  <si>
    <t>Fahrnaugupf</t>
  </si>
  <si>
    <t>13:45:03</t>
  </si>
  <si>
    <t>47:50:16</t>
  </si>
  <si>
    <t>Brenntenkogel</t>
  </si>
  <si>
    <t>13:45:26</t>
  </si>
  <si>
    <t>47:49:18</t>
  </si>
  <si>
    <t>03,862</t>
  </si>
  <si>
    <t>53,034</t>
  </si>
  <si>
    <t>1km S of Streit</t>
  </si>
  <si>
    <t>03,870</t>
  </si>
  <si>
    <t>53,006</t>
  </si>
  <si>
    <t>Wachtberg</t>
  </si>
  <si>
    <t>03,937</t>
  </si>
  <si>
    <t>53,045</t>
  </si>
  <si>
    <t>53,039</t>
  </si>
  <si>
    <t>Col 3km NE of Alexenau</t>
  </si>
  <si>
    <t>Hoher Krahberg, 1090m</t>
  </si>
  <si>
    <t>03,982</t>
  </si>
  <si>
    <t>52,966</t>
  </si>
  <si>
    <t>Irrsberg</t>
  </si>
  <si>
    <t>03,711</t>
  </si>
  <si>
    <t>53,130</t>
  </si>
  <si>
    <t>Nr Ginzing</t>
  </si>
  <si>
    <t>03,716</t>
  </si>
  <si>
    <t>53,110</t>
  </si>
  <si>
    <t>03,855</t>
  </si>
  <si>
    <t>52,976</t>
  </si>
  <si>
    <t>04,098</t>
  </si>
  <si>
    <t>Wildpark Hochkreut</t>
  </si>
  <si>
    <t>53,030</t>
  </si>
  <si>
    <t>Schwarzenbachsattel</t>
  </si>
  <si>
    <t>04,001</t>
  </si>
  <si>
    <t>53,036</t>
  </si>
  <si>
    <t>Richtberg, 1036m</t>
  </si>
  <si>
    <t>Mondsee</t>
  </si>
  <si>
    <t>53,040</t>
  </si>
  <si>
    <t>Bärental</t>
  </si>
  <si>
    <t>03,654</t>
  </si>
  <si>
    <t>53,018</t>
  </si>
  <si>
    <t>Lidaunberg, 1237m</t>
  </si>
  <si>
    <t>03,995</t>
  </si>
  <si>
    <t>52,999</t>
  </si>
  <si>
    <t>1G</t>
  </si>
  <si>
    <t>Saurüssel</t>
  </si>
  <si>
    <t>03,801</t>
  </si>
  <si>
    <t>53,067</t>
  </si>
  <si>
    <t>Bergerfang</t>
  </si>
  <si>
    <t>Lackenberg</t>
  </si>
  <si>
    <t>Hochmoos, &gt;780m, &lt;790m</t>
  </si>
  <si>
    <t>Schoibernberg</t>
  </si>
  <si>
    <t>53,107</t>
  </si>
  <si>
    <t>03,762</t>
  </si>
  <si>
    <t>53,089</t>
  </si>
  <si>
    <t>03,902</t>
  </si>
  <si>
    <t>53,093</t>
  </si>
  <si>
    <t>Roßmoos, 1015m</t>
  </si>
  <si>
    <t>53,085</t>
  </si>
  <si>
    <t>Nr Frauenhölzel</t>
  </si>
  <si>
    <t>Tannberg</t>
  </si>
  <si>
    <t>03,650</t>
  </si>
  <si>
    <t>53,149</t>
  </si>
  <si>
    <t>Unternberg</t>
  </si>
  <si>
    <t>03,599</t>
  </si>
  <si>
    <t>53,146</t>
  </si>
  <si>
    <t>Irrsberg, 844m</t>
  </si>
  <si>
    <t>03,975</t>
  </si>
  <si>
    <t>52,981</t>
  </si>
  <si>
    <t>Brunnkogel, 1708m</t>
  </si>
  <si>
    <t>Grosser Höllkogel, 1862m</t>
  </si>
  <si>
    <t>52,970</t>
  </si>
  <si>
    <t xml:space="preserve">Pfaffengraben, &gt;1360m, &lt;1380m, </t>
  </si>
  <si>
    <t>03,960</t>
  </si>
  <si>
    <t>52,972</t>
  </si>
  <si>
    <t>Col &gt;1500, &lt;1520m, 1km N of the summit</t>
  </si>
  <si>
    <t>Grünalmkogel, 1821m</t>
  </si>
  <si>
    <t>HP of the Höllengebirge</t>
  </si>
  <si>
    <t>03,987</t>
  </si>
  <si>
    <t>52,959</t>
  </si>
  <si>
    <t>Col &gt;1580m, &lt;1600m, N of Frazental</t>
  </si>
  <si>
    <t>Salzberg</t>
  </si>
  <si>
    <t>03,940</t>
  </si>
  <si>
    <t>Steinbacher Pfaffengr, &gt;1440m, &lt;1460m</t>
  </si>
  <si>
    <t>03,947</t>
  </si>
  <si>
    <t>Sulzkogel, 1661m</t>
  </si>
  <si>
    <t>04,065</t>
  </si>
  <si>
    <t>52,991</t>
  </si>
  <si>
    <t>3206W</t>
  </si>
  <si>
    <t>Lueg</t>
  </si>
  <si>
    <t>03,997</t>
  </si>
  <si>
    <t>52,992</t>
  </si>
  <si>
    <t>04,068</t>
  </si>
  <si>
    <t>Fahrnaugupf, 1239m</t>
  </si>
  <si>
    <t>04,077</t>
  </si>
  <si>
    <t>52,979</t>
  </si>
  <si>
    <t>Col &gt;510m, &lt;520m, 4km NE of the summit</t>
  </si>
  <si>
    <t>03,965</t>
  </si>
  <si>
    <t>53,008</t>
  </si>
  <si>
    <t>Rossstall</t>
  </si>
  <si>
    <t>Tallaberg, 993m</t>
  </si>
  <si>
    <t>03,996</t>
  </si>
  <si>
    <t>53,031</t>
  </si>
  <si>
    <t>Tallaberg</t>
  </si>
  <si>
    <t>03,977</t>
  </si>
  <si>
    <t>53,025</t>
  </si>
  <si>
    <t>Almstall</t>
  </si>
  <si>
    <t>03,976</t>
  </si>
  <si>
    <t>3205O</t>
  </si>
  <si>
    <t>04,044</t>
  </si>
  <si>
    <t>52,998</t>
  </si>
  <si>
    <t>04,046</t>
  </si>
  <si>
    <t>53,000</t>
  </si>
  <si>
    <t>Col &gt;900m, &lt;920m, west of Erzgrube</t>
  </si>
  <si>
    <t>Hoher Rehstatt</t>
  </si>
  <si>
    <t>03,964</t>
  </si>
  <si>
    <t>52,941</t>
  </si>
  <si>
    <t>Col &gt;900m, &lt;920m, 350m NNE of summit</t>
  </si>
  <si>
    <t>Alpenberg</t>
  </si>
  <si>
    <t>04,002</t>
  </si>
  <si>
    <t>53,086</t>
  </si>
  <si>
    <t>03,979</t>
  </si>
  <si>
    <t>53,068</t>
  </si>
  <si>
    <t>SW of Kreuzing</t>
  </si>
  <si>
    <t>04,041</t>
  </si>
  <si>
    <t>53,019</t>
  </si>
  <si>
    <t>04,039</t>
  </si>
  <si>
    <t>53,014</t>
  </si>
  <si>
    <t>Hahnwirt</t>
  </si>
  <si>
    <t>Kiensberg</t>
  </si>
  <si>
    <t>53,043</t>
  </si>
  <si>
    <t>03,966</t>
  </si>
  <si>
    <t>Col &gt;740m, &lt;750m, 1km SW of the summit</t>
  </si>
  <si>
    <t>Grasberg</t>
  </si>
  <si>
    <t>04,061</t>
  </si>
  <si>
    <t>Viechtau</t>
  </si>
  <si>
    <t>04,057</t>
  </si>
  <si>
    <t>53,027</t>
  </si>
  <si>
    <t>03,729</t>
  </si>
  <si>
    <t>52,898</t>
  </si>
  <si>
    <t>Schafbachalm</t>
  </si>
  <si>
    <t>03,738</t>
  </si>
  <si>
    <t>52,777</t>
  </si>
  <si>
    <t>Feuchterkeller</t>
  </si>
  <si>
    <t>Trattberg, 1757m</t>
  </si>
  <si>
    <t>03,712</t>
  </si>
  <si>
    <t>52,787</t>
  </si>
  <si>
    <t>Gennerhorn, 1735m</t>
  </si>
  <si>
    <t>Gennerhorn</t>
  </si>
  <si>
    <t>03,723</t>
  </si>
  <si>
    <t>52,816</t>
  </si>
  <si>
    <t>03,727</t>
  </si>
  <si>
    <t>Col &gt;1720m, &lt;1740m, 500m E of summit</t>
  </si>
  <si>
    <t>13:18:36</t>
  </si>
  <si>
    <t>47:40:29</t>
  </si>
  <si>
    <t>03,732</t>
  </si>
  <si>
    <t>Hochwieskopf, 1754m</t>
  </si>
  <si>
    <t>Strumberg</t>
  </si>
  <si>
    <t>13:11:36</t>
  </si>
  <si>
    <t>47:46:51</t>
  </si>
  <si>
    <t>Eibleck</t>
  </si>
  <si>
    <t>13:12:38</t>
  </si>
  <si>
    <t>47:44:34</t>
  </si>
  <si>
    <t>Schlenken</t>
  </si>
  <si>
    <t>13:12:51</t>
  </si>
  <si>
    <t>47:40:54</t>
  </si>
  <si>
    <t>Lidaunberg</t>
  </si>
  <si>
    <t>13:13:36</t>
  </si>
  <si>
    <t>47:47:42</t>
  </si>
  <si>
    <t>Kugelberg</t>
  </si>
  <si>
    <t>13:13:57</t>
  </si>
  <si>
    <t>47:46:06</t>
  </si>
  <si>
    <t>Schmittenstein</t>
  </si>
  <si>
    <t>13:14:13</t>
  </si>
  <si>
    <t>47:40:59</t>
  </si>
  <si>
    <t>13:14:01</t>
  </si>
  <si>
    <t>47:43:38</t>
  </si>
  <si>
    <t>Sattelköpfl</t>
  </si>
  <si>
    <t>13:15:21</t>
  </si>
  <si>
    <t>47:41:28</t>
  </si>
  <si>
    <t>Grobriedel</t>
  </si>
  <si>
    <t>13:15:04</t>
  </si>
  <si>
    <t>47:42:34</t>
  </si>
  <si>
    <t>Schmiedhorn</t>
  </si>
  <si>
    <t>13:15:28</t>
  </si>
  <si>
    <t>47:47:00</t>
  </si>
  <si>
    <t>Rannberg</t>
  </si>
  <si>
    <t>13:16:11</t>
  </si>
  <si>
    <t>47:45:19</t>
  </si>
  <si>
    <t>13:16:56</t>
  </si>
  <si>
    <t>47:44:54</t>
  </si>
  <si>
    <t>Bergköpfel</t>
  </si>
  <si>
    <t>13:16:22</t>
  </si>
  <si>
    <t>47:41:22</t>
  </si>
  <si>
    <t>Gaisberg</t>
  </si>
  <si>
    <t>13:06:45</t>
  </si>
  <si>
    <t>47:48:18</t>
  </si>
  <si>
    <t>13:06:27</t>
  </si>
  <si>
    <t>47:49:54</t>
  </si>
  <si>
    <t>Mühlstein</t>
  </si>
  <si>
    <t>13:07:36</t>
  </si>
  <si>
    <t>47:45:06</t>
  </si>
  <si>
    <t>Gurlspitze</t>
  </si>
  <si>
    <t>13:08:37</t>
  </si>
  <si>
    <t>47:47:17</t>
  </si>
  <si>
    <t>Schwarzenberg</t>
  </si>
  <si>
    <t>13:09:25</t>
  </si>
  <si>
    <t>47:45:37</t>
  </si>
  <si>
    <t>Pitrachspitze</t>
  </si>
  <si>
    <t>13:09:45</t>
  </si>
  <si>
    <t>47:47:06</t>
  </si>
  <si>
    <t>13:11:56</t>
  </si>
  <si>
    <t>47:36:50</t>
  </si>
  <si>
    <t>13:14:16</t>
  </si>
  <si>
    <t>47:36:22</t>
  </si>
  <si>
    <t>Rabensteinkopf</t>
  </si>
  <si>
    <t>13:15:09</t>
  </si>
  <si>
    <t>47:35:42</t>
  </si>
  <si>
    <t>13:16:12</t>
  </si>
  <si>
    <t>47:47:16</t>
  </si>
  <si>
    <t>Trattberg</t>
  </si>
  <si>
    <t>13:16:28</t>
  </si>
  <si>
    <t>47:38:28</t>
  </si>
  <si>
    <t>Ameiseggberg</t>
  </si>
  <si>
    <t>13:16:48</t>
  </si>
  <si>
    <t>47:37:16</t>
  </si>
  <si>
    <t>03,704</t>
  </si>
  <si>
    <t>Col &gt;1280m, &lt;1290m, 1hm ENE of Genneralm</t>
  </si>
  <si>
    <t>03,677</t>
  </si>
  <si>
    <t>52,826</t>
  </si>
  <si>
    <t>Bergalm</t>
  </si>
  <si>
    <t>03,707</t>
  </si>
  <si>
    <t>52,825</t>
  </si>
  <si>
    <t>Schmittenstein, 1695m</t>
  </si>
  <si>
    <t>03,659</t>
  </si>
  <si>
    <t>03,673</t>
  </si>
  <si>
    <t>Col &gt;1520m, &lt;1540m, 500m W of Schmittenstein</t>
  </si>
  <si>
    <t>Schwarzer Berg</t>
  </si>
  <si>
    <t>03,675</t>
  </si>
  <si>
    <t>1H</t>
  </si>
  <si>
    <t>400m SE of Putzenbauer</t>
  </si>
  <si>
    <t>03,665</t>
  </si>
  <si>
    <t>52,758</t>
  </si>
  <si>
    <t>Wieserhörndl</t>
  </si>
  <si>
    <t>52,875</t>
  </si>
  <si>
    <t>300m W of Ladenbergalm</t>
  </si>
  <si>
    <t>03,690</t>
  </si>
  <si>
    <t>52,840</t>
  </si>
  <si>
    <t>03,658</t>
  </si>
  <si>
    <t>Wieserhörndl, 1567m</t>
  </si>
  <si>
    <t>Col &gt;1230m, &lt;1240m, 500m NW of Grünaualm</t>
  </si>
  <si>
    <t>03,666</t>
  </si>
  <si>
    <t>52,881</t>
  </si>
  <si>
    <t xml:space="preserve"> 3210 O</t>
  </si>
  <si>
    <t>52,832</t>
  </si>
  <si>
    <t>03,688</t>
  </si>
  <si>
    <t>52,831</t>
  </si>
  <si>
    <t>300m NW of Sattelalm</t>
  </si>
  <si>
    <t>03,691</t>
  </si>
  <si>
    <t>Bergköpfel, 1480m</t>
  </si>
  <si>
    <t>03,700</t>
  </si>
  <si>
    <t>Col &gt;1320m, &lt;1340m, 500m W of Bergköpfel</t>
  </si>
  <si>
    <t>03,689</t>
  </si>
  <si>
    <t>52,855</t>
  </si>
  <si>
    <t>Col &gt;1340m, &lt;1350m, 750m NW of the summit</t>
  </si>
  <si>
    <t>03,684</t>
  </si>
  <si>
    <t>52,860</t>
  </si>
  <si>
    <t>Faistenauer Schafberg, 1559m</t>
  </si>
  <si>
    <t>03,703</t>
  </si>
  <si>
    <t>52,902</t>
  </si>
  <si>
    <t>03,699</t>
  </si>
  <si>
    <t>Col &gt;1090m, &lt;1100m, 300m N of Seewaldalm</t>
  </si>
  <si>
    <t>1I</t>
  </si>
  <si>
    <t>3210 W</t>
  </si>
  <si>
    <t>03,619</t>
  </si>
  <si>
    <t>52,913</t>
  </si>
  <si>
    <t>Vorder, &gt;650m, &lt;660m</t>
  </si>
  <si>
    <t>03,617</t>
  </si>
  <si>
    <t>52,933</t>
  </si>
  <si>
    <t>Filbing</t>
  </si>
  <si>
    <t>52,942</t>
  </si>
  <si>
    <t>Perfalleck</t>
  </si>
  <si>
    <t>03,728</t>
  </si>
  <si>
    <t>52,930</t>
  </si>
  <si>
    <t>03,587</t>
  </si>
  <si>
    <t>52,964</t>
  </si>
  <si>
    <t>Filbing, 1307m</t>
  </si>
  <si>
    <t>Eggerhäuser</t>
  </si>
  <si>
    <t>03,638</t>
  </si>
  <si>
    <t>03,672</t>
  </si>
  <si>
    <t>52,951</t>
  </si>
  <si>
    <t>Wald, &gt;800m, &lt;820m</t>
  </si>
  <si>
    <t>03,695</t>
  </si>
  <si>
    <t>Col &gt;1080m, 1100m, 500m NE of summit</t>
  </si>
  <si>
    <t>52,939</t>
  </si>
  <si>
    <t>Schwarzenberg, 1334m</t>
  </si>
  <si>
    <t>03,609</t>
  </si>
  <si>
    <t>Gurlspitze, 1158m</t>
  </si>
  <si>
    <t>03,623</t>
  </si>
  <si>
    <t>52,940</t>
  </si>
  <si>
    <t>Pechauer Scharte, &gt;760m, &lt;780m</t>
  </si>
  <si>
    <t>03,616</t>
  </si>
  <si>
    <t>Gaisberg, 1287m</t>
  </si>
  <si>
    <t>Col &gt;790m, &lt;800m, 600m E of Oberwinkl</t>
  </si>
  <si>
    <t>03,596</t>
  </si>
  <si>
    <t>03,687</t>
  </si>
  <si>
    <t>52,727</t>
  </si>
  <si>
    <t>3216 O</t>
  </si>
  <si>
    <t>Wallingalm, &gt;940m, &lt;960m</t>
  </si>
  <si>
    <t>03,686</t>
  </si>
  <si>
    <t>52,731</t>
  </si>
  <si>
    <t>Schwarzer Berg, 1584m</t>
  </si>
  <si>
    <t>52,904</t>
  </si>
  <si>
    <t>Gimpl, &gt;740m, &lt;750m</t>
  </si>
  <si>
    <t>03,601</t>
  </si>
  <si>
    <t>03,647</t>
  </si>
  <si>
    <t>52,935</t>
  </si>
  <si>
    <t>03,657</t>
  </si>
  <si>
    <t>52,936</t>
  </si>
  <si>
    <t>Col, &gt;700m, &lt;720m, 400m NW of Grabenhäuser</t>
  </si>
  <si>
    <t>"Riersberg"</t>
  </si>
  <si>
    <t>52,745</t>
  </si>
  <si>
    <t>Egger, &gt;840m, &lt;860m</t>
  </si>
  <si>
    <t>52,741</t>
  </si>
  <si>
    <t>52,921</t>
  </si>
  <si>
    <t>Bramsau, &gt;760m, &lt;770m</t>
  </si>
  <si>
    <t>03,676</t>
  </si>
  <si>
    <t>Heuberg</t>
  </si>
  <si>
    <t>03,584</t>
  </si>
  <si>
    <t>52,993</t>
  </si>
  <si>
    <t>3204 W</t>
  </si>
  <si>
    <t>Pesleig</t>
  </si>
  <si>
    <t>03,614</t>
  </si>
  <si>
    <t>52,985</t>
  </si>
  <si>
    <t>Salzkammergut Mountains &amp; Hills</t>
  </si>
  <si>
    <t>Nr. Hausern, &gt;670m, &lt;680m</t>
  </si>
  <si>
    <t>Stegeralm, &gt;1160m, &lt;1180m</t>
  </si>
  <si>
    <t>Range</t>
  </si>
  <si>
    <t>Höllengebirge</t>
  </si>
  <si>
    <t>Wolfgangseeberge</t>
  </si>
  <si>
    <t>Salzkammergutberge</t>
  </si>
  <si>
    <t>Col &gt;1440m, &lt;1450m, 400m NW of Hochwiesalm</t>
  </si>
  <si>
    <t>Col &gt;1240m,&lt;1250m, 250m N. of Kleiner Schoberstein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</si>
</sst>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</numFmts>
  <fonts count="25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8"/>
      <color indexed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0"/>
      <name val="Arial"/>
      <family val="2"/>
    </font>
    <font>
      <b/>
      <u val="single"/>
      <sz val="10"/>
      <color indexed="9"/>
      <name val="Arial"/>
      <family val="2"/>
    </font>
    <font>
      <sz val="8"/>
      <color indexed="23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i/>
      <sz val="11"/>
      <color indexed="8"/>
      <name val="Arial"/>
      <family val="2"/>
    </font>
    <font>
      <sz val="8"/>
      <color indexed="63"/>
      <name val="Arial"/>
      <family val="2"/>
    </font>
    <font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inden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2" fillId="3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16" fillId="3" borderId="2" xfId="0" applyFont="1" applyFill="1" applyBorder="1" applyAlignment="1">
      <alignment/>
    </xf>
    <xf numFmtId="3" fontId="13" fillId="3" borderId="3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8" fillId="3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46" fontId="7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18" fillId="4" borderId="1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9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0" fontId="19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3"/>
  <sheetViews>
    <sheetView tabSelected="1" workbookViewId="0" topLeftCell="A1">
      <pane ySplit="4" topLeftCell="BM5" activePane="bottomLeft" state="frozen"/>
      <selection pane="topLeft" activeCell="A1" sqref="A1"/>
      <selection pane="bottomLeft" activeCell="G1" sqref="G1:G16384"/>
    </sheetView>
  </sheetViews>
  <sheetFormatPr defaultColWidth="9.00390625" defaultRowHeight="12.75"/>
  <cols>
    <col min="1" max="1" width="27.875" style="1" customWidth="1"/>
    <col min="2" max="2" width="1.625" style="53" customWidth="1"/>
    <col min="3" max="4" width="6.25390625" style="1" customWidth="1"/>
    <col min="5" max="5" width="1.875" style="65" customWidth="1"/>
    <col min="6" max="6" width="10.75390625" style="1" customWidth="1"/>
    <col min="7" max="7" width="5.00390625" style="1" customWidth="1"/>
    <col min="8" max="8" width="12.375" style="1" customWidth="1"/>
    <col min="9" max="9" width="15.625" style="1" bestFit="1" customWidth="1"/>
    <col min="10" max="10" width="8.25390625" style="2" customWidth="1"/>
    <col min="11" max="11" width="7.375" style="57" customWidth="1"/>
    <col min="12" max="12" width="7.125" style="2" customWidth="1"/>
    <col min="13" max="13" width="7.00390625" style="2" customWidth="1"/>
    <col min="14" max="14" width="38.125" style="2" customWidth="1"/>
    <col min="15" max="15" width="1.75390625" style="70" customWidth="1"/>
    <col min="16" max="16" width="9.375" style="2" customWidth="1"/>
    <col min="17" max="17" width="7.25390625" style="2" customWidth="1"/>
    <col min="18" max="18" width="7.375" style="2" customWidth="1"/>
    <col min="19" max="19" width="31.625" style="2" customWidth="1"/>
    <col min="20" max="20" width="17.25390625" style="1" customWidth="1"/>
    <col min="21" max="21" width="18.00390625" style="1" customWidth="1"/>
    <col min="22" max="16384" width="8.875" style="1" customWidth="1"/>
  </cols>
  <sheetData>
    <row r="1" spans="1:22" ht="12.75">
      <c r="A1" s="10"/>
      <c r="B1" s="49"/>
      <c r="C1" s="10"/>
      <c r="D1" s="10"/>
      <c r="E1" s="63"/>
      <c r="F1" s="10"/>
      <c r="G1" s="10"/>
      <c r="H1" s="10"/>
      <c r="I1" s="10"/>
      <c r="J1" s="11"/>
      <c r="K1" s="56"/>
      <c r="L1" s="11"/>
      <c r="M1" s="11"/>
      <c r="N1" s="11"/>
      <c r="O1" s="66"/>
      <c r="P1" s="11"/>
      <c r="Q1" s="11"/>
      <c r="R1" s="11"/>
      <c r="S1" s="11"/>
      <c r="T1" s="10"/>
      <c r="U1" s="10"/>
      <c r="V1" s="10"/>
    </row>
    <row r="2" spans="1:40" ht="23.25">
      <c r="A2" s="7" t="s">
        <v>757</v>
      </c>
      <c r="B2" s="7"/>
      <c r="C2" s="3"/>
      <c r="D2" s="3"/>
      <c r="E2" s="6"/>
      <c r="F2" s="7"/>
      <c r="G2" s="3"/>
      <c r="H2" s="3"/>
      <c r="I2" s="3"/>
      <c r="J2" s="28"/>
      <c r="K2" s="4"/>
      <c r="L2" s="3"/>
      <c r="M2" s="3"/>
      <c r="N2" s="3"/>
      <c r="O2" s="6"/>
      <c r="P2" s="3"/>
      <c r="Q2" s="3"/>
      <c r="R2" s="3"/>
      <c r="S2" s="3"/>
      <c r="T2" s="4"/>
      <c r="U2" s="4"/>
      <c r="V2" s="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18">
      <c r="A3" s="40" t="s">
        <v>4</v>
      </c>
      <c r="B3" s="3"/>
      <c r="C3" s="5" t="s">
        <v>0</v>
      </c>
      <c r="D3" s="5" t="s">
        <v>0</v>
      </c>
      <c r="E3" s="6"/>
      <c r="F3" s="5" t="s">
        <v>1</v>
      </c>
      <c r="G3" s="5"/>
      <c r="H3" s="6" t="s">
        <v>11</v>
      </c>
      <c r="I3" s="6" t="s">
        <v>760</v>
      </c>
      <c r="J3" s="17" t="s">
        <v>13</v>
      </c>
      <c r="K3" s="17" t="s">
        <v>15</v>
      </c>
      <c r="L3" s="4" t="s">
        <v>3</v>
      </c>
      <c r="M3" s="4"/>
      <c r="N3" s="4" t="s">
        <v>12</v>
      </c>
      <c r="O3" s="17"/>
      <c r="P3" s="17" t="s">
        <v>0</v>
      </c>
      <c r="Q3" s="4" t="s">
        <v>3</v>
      </c>
      <c r="R3" s="4"/>
      <c r="S3" s="4" t="s">
        <v>9</v>
      </c>
      <c r="T3" s="4" t="s">
        <v>124</v>
      </c>
      <c r="U3" s="4" t="s">
        <v>2</v>
      </c>
      <c r="V3" s="9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10.5" customHeight="1">
      <c r="A4" s="3"/>
      <c r="B4" s="3"/>
      <c r="C4" s="6" t="s">
        <v>7</v>
      </c>
      <c r="D4" s="6" t="s">
        <v>8</v>
      </c>
      <c r="E4" s="6"/>
      <c r="F4" s="6" t="s">
        <v>7</v>
      </c>
      <c r="G4" s="6"/>
      <c r="H4" s="6"/>
      <c r="I4" s="6"/>
      <c r="J4" s="17" t="s">
        <v>16</v>
      </c>
      <c r="K4" s="17" t="s">
        <v>14</v>
      </c>
      <c r="L4" s="8" t="s">
        <v>5</v>
      </c>
      <c r="M4" s="8" t="s">
        <v>6</v>
      </c>
      <c r="N4" s="8"/>
      <c r="O4" s="17"/>
      <c r="P4" s="17" t="s">
        <v>7</v>
      </c>
      <c r="Q4" s="8" t="s">
        <v>5</v>
      </c>
      <c r="R4" s="8" t="s">
        <v>6</v>
      </c>
      <c r="S4" s="14" t="s">
        <v>10</v>
      </c>
      <c r="T4" s="4"/>
      <c r="U4" s="4"/>
      <c r="V4" s="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26" customFormat="1" ht="15">
      <c r="A5" s="75" t="s">
        <v>365</v>
      </c>
      <c r="B5" s="50"/>
      <c r="C5" s="47">
        <v>1862</v>
      </c>
      <c r="D5" s="39">
        <f aca="true" t="shared" si="0" ref="D5:D30">SUM(C5*3.2808)</f>
        <v>6108.8496000000005</v>
      </c>
      <c r="E5" s="43" t="s">
        <v>133</v>
      </c>
      <c r="F5" s="77">
        <f>SUM(C5-P5)</f>
        <v>1297</v>
      </c>
      <c r="G5" s="22" t="s">
        <v>467</v>
      </c>
      <c r="H5" s="22" t="s">
        <v>357</v>
      </c>
      <c r="I5" s="22" t="s">
        <v>761</v>
      </c>
      <c r="J5" s="15" t="s">
        <v>366</v>
      </c>
      <c r="K5" s="15" t="s">
        <v>367</v>
      </c>
      <c r="L5" s="15" t="s">
        <v>373</v>
      </c>
      <c r="M5" s="15" t="s">
        <v>374</v>
      </c>
      <c r="N5" s="23" t="s">
        <v>375</v>
      </c>
      <c r="O5" s="43" t="s">
        <v>133</v>
      </c>
      <c r="P5" s="44">
        <v>565</v>
      </c>
      <c r="Q5" s="15" t="s">
        <v>376</v>
      </c>
      <c r="R5" s="58" t="s">
        <v>377</v>
      </c>
      <c r="S5" s="23" t="s">
        <v>144</v>
      </c>
      <c r="T5" s="18" t="s">
        <v>372</v>
      </c>
      <c r="U5" s="27" t="s">
        <v>500</v>
      </c>
      <c r="V5" s="24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s="26" customFormat="1" ht="15">
      <c r="A6" s="71" t="s">
        <v>17</v>
      </c>
      <c r="B6" s="50"/>
      <c r="C6" s="47">
        <v>1782</v>
      </c>
      <c r="D6" s="39">
        <f t="shared" si="0"/>
        <v>5846.3856000000005</v>
      </c>
      <c r="E6" s="43"/>
      <c r="F6" s="77">
        <f>SUM(C6-P6)</f>
        <v>1178</v>
      </c>
      <c r="G6" s="22" t="s">
        <v>352</v>
      </c>
      <c r="H6" s="22" t="s">
        <v>17</v>
      </c>
      <c r="I6" s="22" t="s">
        <v>762</v>
      </c>
      <c r="J6" s="15" t="s">
        <v>18</v>
      </c>
      <c r="K6" s="58" t="s">
        <v>19</v>
      </c>
      <c r="L6" s="15" t="s">
        <v>145</v>
      </c>
      <c r="M6" s="15" t="s">
        <v>146</v>
      </c>
      <c r="N6" s="23" t="s">
        <v>153</v>
      </c>
      <c r="O6" s="43"/>
      <c r="P6" s="44">
        <v>604</v>
      </c>
      <c r="Q6" s="15" t="s">
        <v>147</v>
      </c>
      <c r="R6" s="15" t="s">
        <v>148</v>
      </c>
      <c r="S6" s="23" t="s">
        <v>144</v>
      </c>
      <c r="T6" s="18" t="s">
        <v>322</v>
      </c>
      <c r="U6" s="62"/>
      <c r="V6" s="24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s="26" customFormat="1" ht="15">
      <c r="A7" s="71" t="s">
        <v>20</v>
      </c>
      <c r="B7" s="50"/>
      <c r="C7" s="47">
        <v>2027</v>
      </c>
      <c r="D7" s="39">
        <f t="shared" si="0"/>
        <v>6650.1816</v>
      </c>
      <c r="E7" s="43"/>
      <c r="F7" s="77">
        <f>SUM(C7-P7)</f>
        <v>1070</v>
      </c>
      <c r="G7" s="22" t="s">
        <v>126</v>
      </c>
      <c r="H7" s="22" t="s">
        <v>20</v>
      </c>
      <c r="I7" s="22" t="s">
        <v>763</v>
      </c>
      <c r="J7" s="15" t="s">
        <v>21</v>
      </c>
      <c r="K7" s="59">
        <v>1.9842939814814813</v>
      </c>
      <c r="L7" s="15" t="s">
        <v>129</v>
      </c>
      <c r="M7" s="15" t="s">
        <v>125</v>
      </c>
      <c r="N7" s="23" t="s">
        <v>128</v>
      </c>
      <c r="O7" s="43"/>
      <c r="P7" s="44">
        <v>957</v>
      </c>
      <c r="Q7" s="15" t="s">
        <v>130</v>
      </c>
      <c r="R7" s="61">
        <v>52715</v>
      </c>
      <c r="S7" s="23" t="s">
        <v>127</v>
      </c>
      <c r="T7" s="18" t="s">
        <v>321</v>
      </c>
      <c r="U7" s="60"/>
      <c r="V7" s="24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s="26" customFormat="1" ht="15">
      <c r="A8" s="71" t="s">
        <v>22</v>
      </c>
      <c r="B8" s="50"/>
      <c r="C8" s="47">
        <v>1745</v>
      </c>
      <c r="D8" s="39">
        <f t="shared" si="0"/>
        <v>5724.996</v>
      </c>
      <c r="E8" s="43"/>
      <c r="F8" s="77">
        <f>SUM(C8-P8)</f>
        <v>973</v>
      </c>
      <c r="G8" s="22" t="s">
        <v>368</v>
      </c>
      <c r="H8" s="22" t="s">
        <v>22</v>
      </c>
      <c r="I8" s="22" t="s">
        <v>762</v>
      </c>
      <c r="J8" s="15" t="s">
        <v>23</v>
      </c>
      <c r="K8" s="15" t="s">
        <v>24</v>
      </c>
      <c r="L8" s="15" t="s">
        <v>168</v>
      </c>
      <c r="M8" s="15" t="s">
        <v>167</v>
      </c>
      <c r="N8" s="23" t="s">
        <v>166</v>
      </c>
      <c r="O8" s="43"/>
      <c r="P8" s="44">
        <v>772</v>
      </c>
      <c r="Q8" s="15" t="s">
        <v>170</v>
      </c>
      <c r="R8" s="15" t="s">
        <v>169</v>
      </c>
      <c r="S8" s="13" t="s">
        <v>142</v>
      </c>
      <c r="T8" s="18" t="s">
        <v>320</v>
      </c>
      <c r="U8" s="60"/>
      <c r="V8" s="24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s="26" customFormat="1" ht="15">
      <c r="A9" s="71" t="s">
        <v>660</v>
      </c>
      <c r="B9" s="50"/>
      <c r="C9" s="47">
        <v>1584</v>
      </c>
      <c r="D9" s="39">
        <f t="shared" si="0"/>
        <v>5196.787200000001</v>
      </c>
      <c r="E9" s="43"/>
      <c r="F9" s="77">
        <f>SUM(C9-P9)</f>
        <v>720</v>
      </c>
      <c r="G9" s="22" t="s">
        <v>662</v>
      </c>
      <c r="H9" s="27" t="s">
        <v>660</v>
      </c>
      <c r="I9" s="22" t="s">
        <v>763</v>
      </c>
      <c r="J9" s="15" t="s">
        <v>636</v>
      </c>
      <c r="K9" s="15" t="s">
        <v>637</v>
      </c>
      <c r="L9" s="15" t="s">
        <v>661</v>
      </c>
      <c r="M9" s="15" t="s">
        <v>330</v>
      </c>
      <c r="N9" s="23" t="s">
        <v>663</v>
      </c>
      <c r="O9" s="43"/>
      <c r="P9" s="44">
        <v>864</v>
      </c>
      <c r="Q9" s="15" t="s">
        <v>664</v>
      </c>
      <c r="R9" s="15" t="s">
        <v>665</v>
      </c>
      <c r="S9" s="13" t="s">
        <v>567</v>
      </c>
      <c r="T9" s="18" t="s">
        <v>323</v>
      </c>
      <c r="U9" s="60"/>
      <c r="V9" s="24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s="26" customFormat="1" ht="15">
      <c r="A10" s="71" t="s">
        <v>628</v>
      </c>
      <c r="B10" s="50"/>
      <c r="C10" s="47">
        <v>1334</v>
      </c>
      <c r="D10" s="39">
        <f t="shared" si="0"/>
        <v>4376.5872</v>
      </c>
      <c r="E10" s="43" t="s">
        <v>133</v>
      </c>
      <c r="F10" s="77">
        <f>SUM(C10-P10)</f>
        <v>679</v>
      </c>
      <c r="G10" s="22" t="s">
        <v>695</v>
      </c>
      <c r="H10" s="22" t="s">
        <v>628</v>
      </c>
      <c r="I10" s="22" t="s">
        <v>763</v>
      </c>
      <c r="J10" s="15" t="s">
        <v>629</v>
      </c>
      <c r="K10" s="15" t="s">
        <v>630</v>
      </c>
      <c r="L10" s="15" t="s">
        <v>697</v>
      </c>
      <c r="M10" s="15" t="s">
        <v>698</v>
      </c>
      <c r="N10" s="23" t="s">
        <v>699</v>
      </c>
      <c r="O10" s="43" t="s">
        <v>133</v>
      </c>
      <c r="P10" s="44">
        <v>655</v>
      </c>
      <c r="Q10" s="15" t="s">
        <v>700</v>
      </c>
      <c r="R10" s="15" t="s">
        <v>701</v>
      </c>
      <c r="S10" s="13" t="s">
        <v>690</v>
      </c>
      <c r="T10" s="18" t="s">
        <v>696</v>
      </c>
      <c r="U10" s="60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6" customFormat="1" ht="15">
      <c r="A11" s="12" t="s">
        <v>25</v>
      </c>
      <c r="B11" s="50"/>
      <c r="C11" s="47">
        <v>1782</v>
      </c>
      <c r="D11" s="39">
        <f t="shared" si="0"/>
        <v>5846.3856000000005</v>
      </c>
      <c r="E11" s="43" t="s">
        <v>133</v>
      </c>
      <c r="F11" s="77">
        <f>SUM(C11-P11)</f>
        <v>597</v>
      </c>
      <c r="G11" s="22" t="s">
        <v>149</v>
      </c>
      <c r="H11" s="22" t="s">
        <v>99</v>
      </c>
      <c r="I11" s="22" t="s">
        <v>763</v>
      </c>
      <c r="J11" s="15" t="s">
        <v>26</v>
      </c>
      <c r="K11" s="15" t="s">
        <v>27</v>
      </c>
      <c r="L11" s="15" t="s">
        <v>151</v>
      </c>
      <c r="M11" s="15" t="s">
        <v>150</v>
      </c>
      <c r="N11" s="23" t="s">
        <v>152</v>
      </c>
      <c r="O11" s="43" t="s">
        <v>133</v>
      </c>
      <c r="P11" s="44">
        <v>1185</v>
      </c>
      <c r="Q11" s="15" t="s">
        <v>154</v>
      </c>
      <c r="R11" s="15" t="s">
        <v>155</v>
      </c>
      <c r="S11" s="23" t="s">
        <v>144</v>
      </c>
      <c r="T11" s="18" t="s">
        <v>322</v>
      </c>
      <c r="U11" s="60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26" customFormat="1" ht="15">
      <c r="A12" s="12" t="s">
        <v>617</v>
      </c>
      <c r="B12" s="50"/>
      <c r="C12" s="47">
        <v>1287</v>
      </c>
      <c r="D12" s="39">
        <f t="shared" si="0"/>
        <v>4222.3896</v>
      </c>
      <c r="E12" s="43"/>
      <c r="F12" s="77">
        <f>SUM(C12-P12)</f>
        <v>593</v>
      </c>
      <c r="G12" s="22" t="s">
        <v>149</v>
      </c>
      <c r="H12" s="22" t="s">
        <v>99</v>
      </c>
      <c r="I12" s="22" t="s">
        <v>763</v>
      </c>
      <c r="J12" s="15" t="s">
        <v>618</v>
      </c>
      <c r="K12" s="15" t="s">
        <v>619</v>
      </c>
      <c r="L12" s="15" t="s">
        <v>707</v>
      </c>
      <c r="M12" s="15" t="s">
        <v>708</v>
      </c>
      <c r="N12" s="23" t="s">
        <v>710</v>
      </c>
      <c r="O12" s="43"/>
      <c r="P12" s="44">
        <v>694</v>
      </c>
      <c r="Q12" s="15" t="s">
        <v>711</v>
      </c>
      <c r="R12" s="15" t="s">
        <v>497</v>
      </c>
      <c r="S12" s="13" t="s">
        <v>709</v>
      </c>
      <c r="T12" s="18" t="s">
        <v>696</v>
      </c>
      <c r="U12" s="60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26" customFormat="1" ht="15">
      <c r="A13" s="12" t="s">
        <v>31</v>
      </c>
      <c r="B13" s="50"/>
      <c r="C13" s="47">
        <v>1134</v>
      </c>
      <c r="D13" s="39">
        <f t="shared" si="0"/>
        <v>3720.4272</v>
      </c>
      <c r="E13" s="43" t="s">
        <v>133</v>
      </c>
      <c r="F13" s="77">
        <f>SUM(C13-P13)</f>
        <v>579</v>
      </c>
      <c r="G13" s="22" t="s">
        <v>336</v>
      </c>
      <c r="H13" s="22" t="s">
        <v>459</v>
      </c>
      <c r="I13" s="22" t="s">
        <v>763</v>
      </c>
      <c r="J13" s="15" t="s">
        <v>32</v>
      </c>
      <c r="K13" s="15" t="s">
        <v>33</v>
      </c>
      <c r="L13" s="15" t="s">
        <v>450</v>
      </c>
      <c r="M13" s="15" t="s">
        <v>451</v>
      </c>
      <c r="N13" s="23" t="s">
        <v>369</v>
      </c>
      <c r="O13" s="43" t="s">
        <v>133</v>
      </c>
      <c r="P13" s="44">
        <v>555</v>
      </c>
      <c r="Q13" s="15" t="s">
        <v>370</v>
      </c>
      <c r="R13" s="15" t="s">
        <v>371</v>
      </c>
      <c r="S13" s="20" t="s">
        <v>250</v>
      </c>
      <c r="T13" s="18" t="s">
        <v>324</v>
      </c>
      <c r="U13" s="60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6" customFormat="1" ht="15">
      <c r="A14" s="12" t="s">
        <v>28</v>
      </c>
      <c r="B14" s="50"/>
      <c r="C14" s="47">
        <v>1823</v>
      </c>
      <c r="D14" s="39">
        <f>SUM(C14*3.2808)</f>
        <v>5980.8984</v>
      </c>
      <c r="E14" s="43" t="s">
        <v>133</v>
      </c>
      <c r="F14" s="77">
        <f>SUM(C14-P14)</f>
        <v>578</v>
      </c>
      <c r="G14" s="22" t="s">
        <v>126</v>
      </c>
      <c r="H14" s="22" t="s">
        <v>20</v>
      </c>
      <c r="I14" s="22" t="s">
        <v>763</v>
      </c>
      <c r="J14" s="15" t="s">
        <v>29</v>
      </c>
      <c r="K14" s="15" t="s">
        <v>30</v>
      </c>
      <c r="L14" s="15" t="s">
        <v>138</v>
      </c>
      <c r="M14" s="15" t="s">
        <v>137</v>
      </c>
      <c r="N14" s="18" t="s">
        <v>765</v>
      </c>
      <c r="O14" s="43" t="s">
        <v>133</v>
      </c>
      <c r="P14" s="44">
        <v>1245</v>
      </c>
      <c r="Q14" s="15" t="s">
        <v>140</v>
      </c>
      <c r="R14" s="15" t="s">
        <v>139</v>
      </c>
      <c r="S14" s="23" t="s">
        <v>131</v>
      </c>
      <c r="T14" s="18" t="s">
        <v>321</v>
      </c>
      <c r="U14" s="60"/>
      <c r="V14" s="2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55" customFormat="1" ht="15">
      <c r="A15" s="12" t="s">
        <v>251</v>
      </c>
      <c r="B15" s="50"/>
      <c r="C15" s="47">
        <v>1328</v>
      </c>
      <c r="D15" s="39">
        <f t="shared" si="0"/>
        <v>4356.9024</v>
      </c>
      <c r="E15" s="43" t="s">
        <v>133</v>
      </c>
      <c r="F15" s="77">
        <f>SUM(C15-P15)</f>
        <v>568</v>
      </c>
      <c r="G15" s="22" t="s">
        <v>141</v>
      </c>
      <c r="H15" s="22" t="s">
        <v>251</v>
      </c>
      <c r="I15" s="22" t="s">
        <v>763</v>
      </c>
      <c r="J15" s="15" t="s">
        <v>261</v>
      </c>
      <c r="K15" s="15" t="s">
        <v>262</v>
      </c>
      <c r="L15" s="15" t="s">
        <v>263</v>
      </c>
      <c r="M15" s="15" t="s">
        <v>258</v>
      </c>
      <c r="N15" s="23" t="s">
        <v>266</v>
      </c>
      <c r="O15" s="67" t="s">
        <v>133</v>
      </c>
      <c r="P15" s="44">
        <v>760</v>
      </c>
      <c r="Q15" s="29" t="s">
        <v>264</v>
      </c>
      <c r="R15" s="15" t="s">
        <v>265</v>
      </c>
      <c r="S15" s="13" t="s">
        <v>267</v>
      </c>
      <c r="T15" s="18" t="s">
        <v>324</v>
      </c>
      <c r="U15" s="60"/>
      <c r="V15" s="2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</row>
    <row r="16" spans="1:40" s="26" customFormat="1" ht="15">
      <c r="A16" s="12" t="s">
        <v>34</v>
      </c>
      <c r="B16" s="50"/>
      <c r="C16" s="47">
        <v>1502</v>
      </c>
      <c r="D16" s="39">
        <f t="shared" si="0"/>
        <v>4927.7616</v>
      </c>
      <c r="E16" s="43" t="s">
        <v>133</v>
      </c>
      <c r="F16" s="77">
        <f>SUM(C16-P16)</f>
        <v>532</v>
      </c>
      <c r="G16" s="22" t="s">
        <v>149</v>
      </c>
      <c r="H16" s="22" t="s">
        <v>99</v>
      </c>
      <c r="I16" s="22" t="s">
        <v>763</v>
      </c>
      <c r="J16" s="15" t="s">
        <v>35</v>
      </c>
      <c r="K16" s="15" t="s">
        <v>36</v>
      </c>
      <c r="L16" s="15" t="s">
        <v>234</v>
      </c>
      <c r="M16" s="15" t="s">
        <v>235</v>
      </c>
      <c r="N16" s="23" t="s">
        <v>236</v>
      </c>
      <c r="O16" s="43" t="s">
        <v>133</v>
      </c>
      <c r="P16" s="44">
        <v>970</v>
      </c>
      <c r="Q16" s="15" t="s">
        <v>237</v>
      </c>
      <c r="R16" s="15" t="s">
        <v>238</v>
      </c>
      <c r="S16" s="13" t="s">
        <v>233</v>
      </c>
      <c r="T16" s="18" t="s">
        <v>322</v>
      </c>
      <c r="U16" s="60"/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s="55" customFormat="1" ht="15">
      <c r="A17" s="12" t="s">
        <v>37</v>
      </c>
      <c r="B17" s="50"/>
      <c r="C17" s="47">
        <v>1412</v>
      </c>
      <c r="D17" s="39">
        <f t="shared" si="0"/>
        <v>4632.4896</v>
      </c>
      <c r="E17" s="43" t="s">
        <v>133</v>
      </c>
      <c r="F17" s="77">
        <f>SUM(C17-P17)</f>
        <v>527</v>
      </c>
      <c r="G17" s="22" t="s">
        <v>368</v>
      </c>
      <c r="H17" s="22" t="s">
        <v>22</v>
      </c>
      <c r="I17" s="22" t="s">
        <v>762</v>
      </c>
      <c r="J17" s="15" t="s">
        <v>38</v>
      </c>
      <c r="K17" s="15" t="s">
        <v>39</v>
      </c>
      <c r="L17" s="15" t="s">
        <v>191</v>
      </c>
      <c r="M17" s="15" t="s">
        <v>244</v>
      </c>
      <c r="N17" s="23" t="s">
        <v>245</v>
      </c>
      <c r="O17" s="43" t="s">
        <v>133</v>
      </c>
      <c r="P17" s="44">
        <v>885</v>
      </c>
      <c r="Q17" s="29" t="s">
        <v>247</v>
      </c>
      <c r="R17" s="15" t="s">
        <v>248</v>
      </c>
      <c r="S17" s="13" t="s">
        <v>246</v>
      </c>
      <c r="T17" s="18" t="s">
        <v>321</v>
      </c>
      <c r="U17" s="60"/>
      <c r="V17" s="2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</row>
    <row r="18" spans="1:40" s="26" customFormat="1" ht="15">
      <c r="A18" s="12" t="s">
        <v>40</v>
      </c>
      <c r="B18" s="50"/>
      <c r="C18" s="47">
        <v>1559</v>
      </c>
      <c r="D18" s="39">
        <f t="shared" si="0"/>
        <v>5114.7672</v>
      </c>
      <c r="E18" s="43"/>
      <c r="F18" s="77">
        <f>SUM(C18-P18)</f>
        <v>521</v>
      </c>
      <c r="G18" s="22" t="s">
        <v>149</v>
      </c>
      <c r="H18" s="22" t="s">
        <v>99</v>
      </c>
      <c r="I18" s="22" t="s">
        <v>763</v>
      </c>
      <c r="J18" s="15" t="s">
        <v>41</v>
      </c>
      <c r="K18" s="15" t="s">
        <v>42</v>
      </c>
      <c r="L18" s="15" t="s">
        <v>561</v>
      </c>
      <c r="M18" s="15" t="s">
        <v>562</v>
      </c>
      <c r="N18" s="23" t="s">
        <v>563</v>
      </c>
      <c r="O18" s="43"/>
      <c r="P18" s="44">
        <v>1038</v>
      </c>
      <c r="Q18" s="15" t="s">
        <v>564</v>
      </c>
      <c r="R18" s="15" t="s">
        <v>227</v>
      </c>
      <c r="S18" s="23" t="s">
        <v>229</v>
      </c>
      <c r="T18" s="18" t="s">
        <v>323</v>
      </c>
      <c r="U18" s="60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26" customFormat="1" ht="15">
      <c r="A19" s="12" t="s">
        <v>702</v>
      </c>
      <c r="B19" s="50"/>
      <c r="C19" s="47">
        <v>1307</v>
      </c>
      <c r="D19" s="39">
        <f t="shared" si="0"/>
        <v>4288.0056</v>
      </c>
      <c r="E19" s="43"/>
      <c r="F19" s="77">
        <f>SUM(C19-P19)</f>
        <v>485</v>
      </c>
      <c r="G19" s="22" t="s">
        <v>149</v>
      </c>
      <c r="H19" s="22" t="s">
        <v>99</v>
      </c>
      <c r="I19" s="22" t="s">
        <v>763</v>
      </c>
      <c r="J19" s="15" t="s">
        <v>641</v>
      </c>
      <c r="K19" s="15" t="s">
        <v>642</v>
      </c>
      <c r="L19" s="15" t="s">
        <v>691</v>
      </c>
      <c r="M19" s="15" t="s">
        <v>703</v>
      </c>
      <c r="N19" s="23" t="s">
        <v>704</v>
      </c>
      <c r="O19" s="43"/>
      <c r="P19" s="44">
        <v>822</v>
      </c>
      <c r="Q19" s="15" t="s">
        <v>705</v>
      </c>
      <c r="R19" s="15" t="s">
        <v>706</v>
      </c>
      <c r="S19" s="13" t="s">
        <v>690</v>
      </c>
      <c r="T19" s="18" t="s">
        <v>323</v>
      </c>
      <c r="U19" s="60"/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s="26" customFormat="1" ht="15">
      <c r="A20" s="12" t="s">
        <v>395</v>
      </c>
      <c r="B20" s="50"/>
      <c r="C20" s="47">
        <v>1114</v>
      </c>
      <c r="D20" s="39">
        <f t="shared" si="0"/>
        <v>3654.8112</v>
      </c>
      <c r="E20" s="43"/>
      <c r="F20" s="77">
        <f>SUM(C20-P20)</f>
        <v>478</v>
      </c>
      <c r="G20" s="22" t="s">
        <v>336</v>
      </c>
      <c r="H20" s="22" t="s">
        <v>459</v>
      </c>
      <c r="I20" s="22" t="s">
        <v>763</v>
      </c>
      <c r="J20" s="15" t="s">
        <v>396</v>
      </c>
      <c r="K20" s="15" t="s">
        <v>397</v>
      </c>
      <c r="L20" s="15" t="s">
        <v>445</v>
      </c>
      <c r="M20" s="15" t="s">
        <v>460</v>
      </c>
      <c r="N20" s="23" t="s">
        <v>461</v>
      </c>
      <c r="O20" s="43"/>
      <c r="P20" s="44">
        <v>636</v>
      </c>
      <c r="Q20" s="15" t="s">
        <v>462</v>
      </c>
      <c r="R20" s="15" t="s">
        <v>463</v>
      </c>
      <c r="S20" s="13" t="s">
        <v>464</v>
      </c>
      <c r="T20" s="18" t="s">
        <v>394</v>
      </c>
      <c r="U20" s="60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26" customFormat="1" ht="15">
      <c r="A21" s="12" t="s">
        <v>43</v>
      </c>
      <c r="B21" s="50"/>
      <c r="C21" s="47">
        <v>1095</v>
      </c>
      <c r="D21" s="39">
        <f t="shared" si="0"/>
        <v>3592.476</v>
      </c>
      <c r="E21" s="43"/>
      <c r="F21" s="77">
        <f>SUM(C21-P21)</f>
        <v>473</v>
      </c>
      <c r="G21" s="22" t="s">
        <v>336</v>
      </c>
      <c r="H21" s="22" t="s">
        <v>459</v>
      </c>
      <c r="I21" s="22" t="s">
        <v>763</v>
      </c>
      <c r="J21" s="15" t="s">
        <v>44</v>
      </c>
      <c r="K21" s="15" t="s">
        <v>45</v>
      </c>
      <c r="L21" s="15" t="s">
        <v>178</v>
      </c>
      <c r="M21" s="15" t="s">
        <v>269</v>
      </c>
      <c r="N21" s="23" t="s">
        <v>296</v>
      </c>
      <c r="O21" s="43"/>
      <c r="P21" s="44">
        <v>622</v>
      </c>
      <c r="Q21" s="15" t="s">
        <v>297</v>
      </c>
      <c r="R21" s="15" t="s">
        <v>298</v>
      </c>
      <c r="S21" s="13" t="s">
        <v>268</v>
      </c>
      <c r="T21" s="18" t="s">
        <v>324</v>
      </c>
      <c r="U21" s="60"/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26" customFormat="1" ht="15">
      <c r="A22" s="12" t="s">
        <v>643</v>
      </c>
      <c r="B22" s="50"/>
      <c r="C22" s="47">
        <v>1757</v>
      </c>
      <c r="D22" s="39">
        <f t="shared" si="0"/>
        <v>5764.3656</v>
      </c>
      <c r="E22" s="43" t="s">
        <v>133</v>
      </c>
      <c r="F22" s="77">
        <f>SUM(C22-P22)</f>
        <v>472</v>
      </c>
      <c r="G22" s="22" t="s">
        <v>149</v>
      </c>
      <c r="H22" s="22" t="s">
        <v>99</v>
      </c>
      <c r="I22" s="22" t="s">
        <v>763</v>
      </c>
      <c r="J22" s="15" t="s">
        <v>644</v>
      </c>
      <c r="K22" s="15" t="s">
        <v>645</v>
      </c>
      <c r="L22" s="15" t="s">
        <v>649</v>
      </c>
      <c r="M22" s="15" t="s">
        <v>155</v>
      </c>
      <c r="N22" s="13" t="s">
        <v>650</v>
      </c>
      <c r="O22" s="43" t="s">
        <v>133</v>
      </c>
      <c r="P22" s="44">
        <v>1285</v>
      </c>
      <c r="Q22" s="15" t="s">
        <v>201</v>
      </c>
      <c r="R22" s="15" t="s">
        <v>161</v>
      </c>
      <c r="S22" s="13" t="s">
        <v>171</v>
      </c>
      <c r="T22" s="18" t="s">
        <v>323</v>
      </c>
      <c r="U22" s="60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s="26" customFormat="1" ht="15">
      <c r="A23" s="12" t="s">
        <v>595</v>
      </c>
      <c r="B23" s="50"/>
      <c r="C23" s="47">
        <v>1695</v>
      </c>
      <c r="D23" s="39">
        <f t="shared" si="0"/>
        <v>5560.956</v>
      </c>
      <c r="E23" s="43"/>
      <c r="F23" s="77">
        <f>SUM(C23-P23)</f>
        <v>445</v>
      </c>
      <c r="G23" s="22" t="s">
        <v>149</v>
      </c>
      <c r="H23" s="22" t="s">
        <v>99</v>
      </c>
      <c r="I23" s="22" t="s">
        <v>763</v>
      </c>
      <c r="J23" s="15" t="s">
        <v>596</v>
      </c>
      <c r="K23" s="15" t="s">
        <v>597</v>
      </c>
      <c r="L23" s="15" t="s">
        <v>651</v>
      </c>
      <c r="M23" s="15" t="s">
        <v>652</v>
      </c>
      <c r="N23" s="23" t="s">
        <v>653</v>
      </c>
      <c r="O23" s="43"/>
      <c r="P23" s="44">
        <v>1250</v>
      </c>
      <c r="Q23" s="15" t="s">
        <v>654</v>
      </c>
      <c r="R23" s="15" t="s">
        <v>655</v>
      </c>
      <c r="S23" s="13" t="s">
        <v>570</v>
      </c>
      <c r="T23" s="18" t="s">
        <v>323</v>
      </c>
      <c r="U23" s="60"/>
      <c r="V23" s="24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26" customFormat="1" ht="15">
      <c r="A24" s="12" t="s">
        <v>589</v>
      </c>
      <c r="B24" s="50"/>
      <c r="C24" s="47">
        <v>1237</v>
      </c>
      <c r="D24" s="39">
        <f t="shared" si="0"/>
        <v>4058.3496</v>
      </c>
      <c r="E24" s="43" t="s">
        <v>133</v>
      </c>
      <c r="F24" s="77">
        <f>SUM(C24-P24)</f>
        <v>427</v>
      </c>
      <c r="G24" s="22" t="s">
        <v>149</v>
      </c>
      <c r="H24" s="22" t="s">
        <v>99</v>
      </c>
      <c r="I24" s="22" t="s">
        <v>763</v>
      </c>
      <c r="J24" s="15" t="s">
        <v>590</v>
      </c>
      <c r="K24" s="15" t="s">
        <v>591</v>
      </c>
      <c r="L24" s="15" t="s">
        <v>712</v>
      </c>
      <c r="M24" s="15" t="s">
        <v>713</v>
      </c>
      <c r="N24" s="23" t="s">
        <v>714</v>
      </c>
      <c r="O24" s="43" t="s">
        <v>133</v>
      </c>
      <c r="P24" s="44">
        <v>810</v>
      </c>
      <c r="Q24" s="15" t="s">
        <v>678</v>
      </c>
      <c r="R24" s="15" t="s">
        <v>281</v>
      </c>
      <c r="S24" s="13" t="s">
        <v>709</v>
      </c>
      <c r="T24" s="18" t="s">
        <v>696</v>
      </c>
      <c r="U24" s="60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26" customFormat="1" ht="15">
      <c r="A25" s="12" t="s">
        <v>425</v>
      </c>
      <c r="B25" s="50"/>
      <c r="C25" s="47">
        <v>1239</v>
      </c>
      <c r="D25" s="39">
        <f t="shared" si="0"/>
        <v>4064.9112</v>
      </c>
      <c r="E25" s="43"/>
      <c r="F25" s="77">
        <f>SUM(C25-P25)</f>
        <v>409</v>
      </c>
      <c r="G25" s="22" t="s">
        <v>467</v>
      </c>
      <c r="H25" s="22" t="s">
        <v>357</v>
      </c>
      <c r="I25" s="22" t="s">
        <v>761</v>
      </c>
      <c r="J25" s="15" t="s">
        <v>426</v>
      </c>
      <c r="K25" s="15" t="s">
        <v>427</v>
      </c>
      <c r="L25" s="15" t="s">
        <v>509</v>
      </c>
      <c r="M25" s="15" t="s">
        <v>510</v>
      </c>
      <c r="N25" s="41" t="s">
        <v>512</v>
      </c>
      <c r="O25" s="43"/>
      <c r="P25" s="44">
        <v>830</v>
      </c>
      <c r="Q25" s="15" t="s">
        <v>513</v>
      </c>
      <c r="R25" s="15" t="s">
        <v>514</v>
      </c>
      <c r="S25" s="13" t="s">
        <v>492</v>
      </c>
      <c r="T25" s="18" t="s">
        <v>511</v>
      </c>
      <c r="U25" s="60"/>
      <c r="V25" s="2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26" customFormat="1" ht="15">
      <c r="A26" s="12" t="s">
        <v>299</v>
      </c>
      <c r="B26" s="50"/>
      <c r="C26" s="47">
        <v>1833</v>
      </c>
      <c r="D26" s="39">
        <f t="shared" si="0"/>
        <v>6013.7064</v>
      </c>
      <c r="E26" s="43" t="s">
        <v>133</v>
      </c>
      <c r="F26" s="77">
        <f>SUM(C26-P26)</f>
        <v>403</v>
      </c>
      <c r="G26" s="22" t="s">
        <v>126</v>
      </c>
      <c r="H26" s="22" t="s">
        <v>20</v>
      </c>
      <c r="I26" s="22" t="s">
        <v>763</v>
      </c>
      <c r="J26" s="15" t="s">
        <v>300</v>
      </c>
      <c r="K26" s="15" t="s">
        <v>301</v>
      </c>
      <c r="L26" s="15" t="s">
        <v>317</v>
      </c>
      <c r="M26" s="15" t="s">
        <v>318</v>
      </c>
      <c r="N26" s="27" t="s">
        <v>319</v>
      </c>
      <c r="O26" s="43" t="s">
        <v>133</v>
      </c>
      <c r="P26" s="44">
        <v>1430</v>
      </c>
      <c r="Q26" s="15" t="s">
        <v>329</v>
      </c>
      <c r="R26" s="15" t="s">
        <v>136</v>
      </c>
      <c r="S26" s="23" t="s">
        <v>131</v>
      </c>
      <c r="T26" s="18" t="s">
        <v>320</v>
      </c>
      <c r="U26" s="60"/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26" customFormat="1" ht="15">
      <c r="A27" s="12" t="s">
        <v>46</v>
      </c>
      <c r="B27" s="50"/>
      <c r="C27" s="47">
        <v>1688</v>
      </c>
      <c r="D27" s="39">
        <f t="shared" si="0"/>
        <v>5537.990400000001</v>
      </c>
      <c r="E27" s="43" t="s">
        <v>133</v>
      </c>
      <c r="F27" s="77">
        <f>SUM(C27-P27)</f>
        <v>378</v>
      </c>
      <c r="G27" s="22" t="s">
        <v>126</v>
      </c>
      <c r="H27" s="22" t="s">
        <v>20</v>
      </c>
      <c r="I27" s="22" t="s">
        <v>763</v>
      </c>
      <c r="J27" s="15" t="s">
        <v>47</v>
      </c>
      <c r="K27" s="15" t="s">
        <v>48</v>
      </c>
      <c r="L27" s="15" t="s">
        <v>176</v>
      </c>
      <c r="M27" s="15" t="s">
        <v>177</v>
      </c>
      <c r="N27" s="23" t="s">
        <v>181</v>
      </c>
      <c r="O27" s="43" t="s">
        <v>133</v>
      </c>
      <c r="P27" s="44">
        <v>1310</v>
      </c>
      <c r="Q27" s="15" t="s">
        <v>178</v>
      </c>
      <c r="R27" s="15" t="s">
        <v>179</v>
      </c>
      <c r="S27" s="23" t="s">
        <v>156</v>
      </c>
      <c r="T27" s="18" t="s">
        <v>322</v>
      </c>
      <c r="U27" s="60"/>
      <c r="V27" s="2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s="26" customFormat="1" ht="15">
      <c r="A28" s="12" t="s">
        <v>625</v>
      </c>
      <c r="B28" s="50"/>
      <c r="C28" s="47">
        <v>1158</v>
      </c>
      <c r="D28" s="39">
        <f t="shared" si="0"/>
        <v>3799.1664</v>
      </c>
      <c r="E28" s="43" t="s">
        <v>133</v>
      </c>
      <c r="F28" s="77">
        <f>SUM(C28-P28)</f>
        <v>363</v>
      </c>
      <c r="G28" s="22" t="s">
        <v>149</v>
      </c>
      <c r="H28" s="22" t="s">
        <v>99</v>
      </c>
      <c r="I28" s="22" t="s">
        <v>763</v>
      </c>
      <c r="J28" s="15" t="s">
        <v>626</v>
      </c>
      <c r="K28" s="15" t="s">
        <v>627</v>
      </c>
      <c r="L28" s="15" t="s">
        <v>719</v>
      </c>
      <c r="M28" s="15" t="s">
        <v>281</v>
      </c>
      <c r="N28" s="23" t="s">
        <v>726</v>
      </c>
      <c r="O28" s="43" t="s">
        <v>133</v>
      </c>
      <c r="P28" s="44">
        <v>795</v>
      </c>
      <c r="Q28" s="15" t="s">
        <v>727</v>
      </c>
      <c r="R28" s="15" t="s">
        <v>265</v>
      </c>
      <c r="S28" s="13" t="s">
        <v>725</v>
      </c>
      <c r="T28" s="18" t="s">
        <v>696</v>
      </c>
      <c r="U28" s="60"/>
      <c r="V28" s="2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26" customFormat="1" ht="15">
      <c r="A29" s="12" t="s">
        <v>49</v>
      </c>
      <c r="B29" s="50"/>
      <c r="C29" s="47">
        <v>1894</v>
      </c>
      <c r="D29" s="39">
        <f t="shared" si="0"/>
        <v>6213.8352</v>
      </c>
      <c r="E29" s="43" t="s">
        <v>133</v>
      </c>
      <c r="F29" s="77">
        <f>SUM(C29-P29)</f>
        <v>344</v>
      </c>
      <c r="G29" s="22" t="s">
        <v>126</v>
      </c>
      <c r="H29" s="22" t="s">
        <v>20</v>
      </c>
      <c r="I29" s="22" t="s">
        <v>763</v>
      </c>
      <c r="J29" s="15" t="s">
        <v>50</v>
      </c>
      <c r="K29" s="15" t="s">
        <v>51</v>
      </c>
      <c r="L29" s="15" t="s">
        <v>134</v>
      </c>
      <c r="M29" s="61">
        <v>52769</v>
      </c>
      <c r="N29" s="23" t="s">
        <v>132</v>
      </c>
      <c r="O29" s="43" t="s">
        <v>133</v>
      </c>
      <c r="P29" s="44">
        <v>1550</v>
      </c>
      <c r="Q29" s="15" t="s">
        <v>135</v>
      </c>
      <c r="R29" s="15" t="s">
        <v>136</v>
      </c>
      <c r="S29" s="23" t="s">
        <v>131</v>
      </c>
      <c r="T29" s="18" t="s">
        <v>322</v>
      </c>
      <c r="U29" s="60"/>
      <c r="V29" s="24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s="26" customFormat="1" ht="15">
      <c r="A30" s="12" t="s">
        <v>316</v>
      </c>
      <c r="B30" s="50"/>
      <c r="C30" s="47">
        <v>1708</v>
      </c>
      <c r="D30" s="39">
        <f t="shared" si="0"/>
        <v>5603.606400000001</v>
      </c>
      <c r="E30" s="43" t="s">
        <v>133</v>
      </c>
      <c r="F30" s="77">
        <f>SUM(C30-P30)</f>
        <v>338</v>
      </c>
      <c r="G30" s="22" t="s">
        <v>467</v>
      </c>
      <c r="H30" s="22" t="s">
        <v>357</v>
      </c>
      <c r="I30" s="22" t="s">
        <v>761</v>
      </c>
      <c r="J30" s="15" t="s">
        <v>360</v>
      </c>
      <c r="K30" s="15" t="s">
        <v>361</v>
      </c>
      <c r="L30" s="15" t="s">
        <v>490</v>
      </c>
      <c r="M30" s="15" t="s">
        <v>491</v>
      </c>
      <c r="N30" s="23" t="s">
        <v>495</v>
      </c>
      <c r="O30" s="43" t="s">
        <v>133</v>
      </c>
      <c r="P30" s="44">
        <v>1370</v>
      </c>
      <c r="Q30" s="15" t="s">
        <v>342</v>
      </c>
      <c r="R30" s="15" t="s">
        <v>494</v>
      </c>
      <c r="S30" s="13" t="s">
        <v>499</v>
      </c>
      <c r="T30" s="18" t="s">
        <v>355</v>
      </c>
      <c r="U30" s="60"/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s="26" customFormat="1" ht="15">
      <c r="A31" s="12" t="s">
        <v>52</v>
      </c>
      <c r="B31" s="50"/>
      <c r="C31" s="47">
        <v>1621</v>
      </c>
      <c r="D31" s="39">
        <v>5318</v>
      </c>
      <c r="E31" s="43" t="s">
        <v>133</v>
      </c>
      <c r="F31" s="77">
        <f>SUM(C31-P31)</f>
        <v>336</v>
      </c>
      <c r="G31" s="22" t="s">
        <v>149</v>
      </c>
      <c r="H31" s="22" t="s">
        <v>99</v>
      </c>
      <c r="I31" s="22" t="s">
        <v>763</v>
      </c>
      <c r="J31" s="15" t="s">
        <v>53</v>
      </c>
      <c r="K31" s="15" t="s">
        <v>54</v>
      </c>
      <c r="L31" s="15" t="s">
        <v>198</v>
      </c>
      <c r="M31" s="15" t="s">
        <v>199</v>
      </c>
      <c r="N31" s="27" t="s">
        <v>200</v>
      </c>
      <c r="O31" s="43" t="s">
        <v>133</v>
      </c>
      <c r="P31" s="44">
        <v>1285</v>
      </c>
      <c r="Q31" s="15" t="s">
        <v>201</v>
      </c>
      <c r="R31" s="15" t="s">
        <v>161</v>
      </c>
      <c r="S31" s="13" t="s">
        <v>171</v>
      </c>
      <c r="T31" s="18" t="s">
        <v>322</v>
      </c>
      <c r="U31" s="60"/>
      <c r="V31" s="2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26" customFormat="1" ht="15">
      <c r="A32" s="12" t="s">
        <v>55</v>
      </c>
      <c r="B32" s="50"/>
      <c r="C32" s="47">
        <v>1754</v>
      </c>
      <c r="D32" s="39">
        <f aca="true" t="shared" si="1" ref="D32:D63">SUM(C32*3.2808)</f>
        <v>5754.5232000000005</v>
      </c>
      <c r="E32" s="43"/>
      <c r="F32" s="77">
        <f>SUM(C32-P32)</f>
        <v>316</v>
      </c>
      <c r="G32" s="22" t="s">
        <v>149</v>
      </c>
      <c r="H32" s="22" t="s">
        <v>99</v>
      </c>
      <c r="I32" s="22" t="s">
        <v>763</v>
      </c>
      <c r="J32" s="15" t="s">
        <v>56</v>
      </c>
      <c r="K32" s="15" t="s">
        <v>57</v>
      </c>
      <c r="L32" s="15" t="s">
        <v>263</v>
      </c>
      <c r="M32" s="15" t="s">
        <v>565</v>
      </c>
      <c r="N32" s="23" t="s">
        <v>566</v>
      </c>
      <c r="O32" s="43"/>
      <c r="P32" s="44">
        <v>1438</v>
      </c>
      <c r="Q32" s="15" t="s">
        <v>568</v>
      </c>
      <c r="R32" s="15" t="s">
        <v>569</v>
      </c>
      <c r="S32" s="13" t="s">
        <v>567</v>
      </c>
      <c r="T32" s="18" t="s">
        <v>323</v>
      </c>
      <c r="U32" s="60"/>
      <c r="V32" s="24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s="26" customFormat="1" ht="15">
      <c r="A33" s="12" t="s">
        <v>622</v>
      </c>
      <c r="B33" s="50"/>
      <c r="C33" s="47">
        <v>1059</v>
      </c>
      <c r="D33" s="39">
        <f t="shared" si="1"/>
        <v>3474.3672</v>
      </c>
      <c r="E33" s="43" t="s">
        <v>133</v>
      </c>
      <c r="F33" s="77">
        <f>SUM(C33-P33)</f>
        <v>314</v>
      </c>
      <c r="G33" s="22" t="s">
        <v>695</v>
      </c>
      <c r="H33" s="22" t="s">
        <v>628</v>
      </c>
      <c r="I33" s="22" t="s">
        <v>763</v>
      </c>
      <c r="J33" s="15" t="s">
        <v>623</v>
      </c>
      <c r="K33" s="15" t="s">
        <v>624</v>
      </c>
      <c r="L33" s="15" t="s">
        <v>727</v>
      </c>
      <c r="M33" s="15" t="s">
        <v>735</v>
      </c>
      <c r="N33" s="23" t="s">
        <v>736</v>
      </c>
      <c r="O33" s="43" t="s">
        <v>133</v>
      </c>
      <c r="P33" s="44">
        <v>745</v>
      </c>
      <c r="Q33" s="15" t="s">
        <v>737</v>
      </c>
      <c r="R33" s="15" t="s">
        <v>227</v>
      </c>
      <c r="S33" s="13" t="s">
        <v>718</v>
      </c>
      <c r="T33" s="18" t="s">
        <v>696</v>
      </c>
      <c r="U33" s="60"/>
      <c r="V33" s="2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s="26" customFormat="1" ht="15">
      <c r="A34" s="12" t="s">
        <v>666</v>
      </c>
      <c r="B34" s="50"/>
      <c r="C34" s="47">
        <v>1567</v>
      </c>
      <c r="D34" s="39">
        <f t="shared" si="1"/>
        <v>5141.0136</v>
      </c>
      <c r="E34" s="43"/>
      <c r="F34" s="77">
        <f>SUM(C34-P34)</f>
        <v>313</v>
      </c>
      <c r="G34" s="22" t="s">
        <v>149</v>
      </c>
      <c r="H34" s="22" t="s">
        <v>99</v>
      </c>
      <c r="I34" s="22" t="s">
        <v>763</v>
      </c>
      <c r="J34" s="15" t="s">
        <v>598</v>
      </c>
      <c r="K34" s="15" t="s">
        <v>599</v>
      </c>
      <c r="L34" s="15" t="s">
        <v>661</v>
      </c>
      <c r="M34" s="15" t="s">
        <v>667</v>
      </c>
      <c r="N34" s="23" t="s">
        <v>668</v>
      </c>
      <c r="O34" s="43"/>
      <c r="P34" s="44">
        <v>1254</v>
      </c>
      <c r="Q34" s="15" t="s">
        <v>669</v>
      </c>
      <c r="R34" s="15" t="s">
        <v>670</v>
      </c>
      <c r="S34" s="13" t="s">
        <v>656</v>
      </c>
      <c r="T34" s="18" t="s">
        <v>323</v>
      </c>
      <c r="U34" s="60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s="55" customFormat="1" ht="15">
      <c r="A35" s="12" t="s">
        <v>64</v>
      </c>
      <c r="B35" s="50"/>
      <c r="C35" s="47">
        <v>1541</v>
      </c>
      <c r="D35" s="39">
        <f t="shared" si="1"/>
        <v>5055.7128</v>
      </c>
      <c r="E35" s="43"/>
      <c r="F35" s="77">
        <f>SUM(C35-P35)</f>
        <v>313</v>
      </c>
      <c r="G35" s="22" t="s">
        <v>149</v>
      </c>
      <c r="H35" s="22" t="s">
        <v>99</v>
      </c>
      <c r="I35" s="22" t="s">
        <v>763</v>
      </c>
      <c r="J35" s="15" t="s">
        <v>65</v>
      </c>
      <c r="K35" s="15" t="s">
        <v>66</v>
      </c>
      <c r="L35" s="15" t="s">
        <v>217</v>
      </c>
      <c r="M35" s="15" t="s">
        <v>216</v>
      </c>
      <c r="N35" s="23" t="s">
        <v>218</v>
      </c>
      <c r="O35" s="43"/>
      <c r="P35" s="44">
        <v>1228</v>
      </c>
      <c r="Q35" s="15" t="s">
        <v>220</v>
      </c>
      <c r="R35" s="15" t="s">
        <v>221</v>
      </c>
      <c r="S35" s="13" t="s">
        <v>219</v>
      </c>
      <c r="T35" s="18" t="s">
        <v>322</v>
      </c>
      <c r="U35" s="60"/>
      <c r="V35" s="2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s="26" customFormat="1" ht="15">
      <c r="A36" s="12" t="s">
        <v>58</v>
      </c>
      <c r="B36" s="50"/>
      <c r="C36" s="47">
        <v>1521</v>
      </c>
      <c r="D36" s="39">
        <f t="shared" si="1"/>
        <v>4990.0968</v>
      </c>
      <c r="E36" s="43"/>
      <c r="F36" s="77">
        <f>SUM(C36-P36)</f>
        <v>303</v>
      </c>
      <c r="G36" s="22" t="s">
        <v>149</v>
      </c>
      <c r="H36" s="22" t="s">
        <v>99</v>
      </c>
      <c r="I36" s="22" t="s">
        <v>763</v>
      </c>
      <c r="J36" s="15" t="s">
        <v>59</v>
      </c>
      <c r="K36" s="15" t="s">
        <v>60</v>
      </c>
      <c r="L36" s="15" t="s">
        <v>228</v>
      </c>
      <c r="M36" s="15" t="s">
        <v>227</v>
      </c>
      <c r="N36" s="23" t="s">
        <v>230</v>
      </c>
      <c r="O36" s="43"/>
      <c r="P36" s="44">
        <v>1218</v>
      </c>
      <c r="Q36" s="15" t="s">
        <v>232</v>
      </c>
      <c r="R36" s="15" t="s">
        <v>231</v>
      </c>
      <c r="S36" s="23" t="s">
        <v>229</v>
      </c>
      <c r="T36" s="18" t="s">
        <v>322</v>
      </c>
      <c r="U36" s="60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s="26" customFormat="1" ht="15">
      <c r="A37" s="12" t="s">
        <v>385</v>
      </c>
      <c r="B37" s="50"/>
      <c r="C37" s="47">
        <v>1015</v>
      </c>
      <c r="D37" s="39">
        <f t="shared" si="1"/>
        <v>3330.012</v>
      </c>
      <c r="E37" s="43"/>
      <c r="F37" s="77">
        <f>SUM(C37-P37)</f>
        <v>300</v>
      </c>
      <c r="G37" s="22" t="s">
        <v>336</v>
      </c>
      <c r="H37" s="22" t="s">
        <v>459</v>
      </c>
      <c r="I37" s="22" t="s">
        <v>763</v>
      </c>
      <c r="J37" s="15" t="s">
        <v>386</v>
      </c>
      <c r="K37" s="15" t="s">
        <v>387</v>
      </c>
      <c r="L37" s="15" t="s">
        <v>431</v>
      </c>
      <c r="M37" s="15" t="s">
        <v>432</v>
      </c>
      <c r="N37" s="23" t="s">
        <v>433</v>
      </c>
      <c r="O37" s="43"/>
      <c r="P37" s="44">
        <v>715</v>
      </c>
      <c r="Q37" s="15" t="s">
        <v>434</v>
      </c>
      <c r="R37" s="15" t="s">
        <v>435</v>
      </c>
      <c r="S37" s="13" t="s">
        <v>268</v>
      </c>
      <c r="T37" s="18" t="s">
        <v>324</v>
      </c>
      <c r="U37" s="60"/>
      <c r="V37" s="24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s="26" customFormat="1" ht="15">
      <c r="A38" s="12" t="s">
        <v>61</v>
      </c>
      <c r="B38" s="50"/>
      <c r="C38" s="47">
        <v>1781</v>
      </c>
      <c r="D38" s="39">
        <f t="shared" si="1"/>
        <v>5843.1048</v>
      </c>
      <c r="E38" s="43" t="s">
        <v>133</v>
      </c>
      <c r="F38" s="77">
        <f>SUM(C38-P38)</f>
        <v>296</v>
      </c>
      <c r="G38" s="22" t="s">
        <v>126</v>
      </c>
      <c r="H38" s="22" t="s">
        <v>20</v>
      </c>
      <c r="I38" s="22" t="s">
        <v>763</v>
      </c>
      <c r="J38" s="15" t="s">
        <v>62</v>
      </c>
      <c r="K38" s="15" t="s">
        <v>63</v>
      </c>
      <c r="L38" s="15" t="s">
        <v>160</v>
      </c>
      <c r="M38" s="15" t="s">
        <v>161</v>
      </c>
      <c r="N38" s="27" t="s">
        <v>163</v>
      </c>
      <c r="O38" s="43" t="s">
        <v>133</v>
      </c>
      <c r="P38" s="44">
        <v>1485</v>
      </c>
      <c r="Q38" s="15" t="s">
        <v>164</v>
      </c>
      <c r="R38" s="15" t="s">
        <v>165</v>
      </c>
      <c r="S38" s="23" t="s">
        <v>162</v>
      </c>
      <c r="T38" s="18" t="s">
        <v>321</v>
      </c>
      <c r="U38" s="60"/>
      <c r="V38" s="2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26" customFormat="1" ht="15">
      <c r="A39" s="12" t="s">
        <v>67</v>
      </c>
      <c r="B39" s="50"/>
      <c r="C39" s="47">
        <v>1618</v>
      </c>
      <c r="D39" s="39">
        <f t="shared" si="1"/>
        <v>5308.334400000001</v>
      </c>
      <c r="E39" s="43"/>
      <c r="F39" s="77">
        <f>SUM(C39-P39)</f>
        <v>293</v>
      </c>
      <c r="G39" s="22" t="s">
        <v>126</v>
      </c>
      <c r="H39" s="22" t="s">
        <v>20</v>
      </c>
      <c r="I39" s="22" t="s">
        <v>763</v>
      </c>
      <c r="J39" s="15" t="s">
        <v>68</v>
      </c>
      <c r="K39" s="15" t="s">
        <v>69</v>
      </c>
      <c r="L39" s="15" t="s">
        <v>202</v>
      </c>
      <c r="M39" s="15" t="s">
        <v>203</v>
      </c>
      <c r="N39" s="23" t="s">
        <v>207</v>
      </c>
      <c r="O39" s="43"/>
      <c r="P39" s="44">
        <v>1325</v>
      </c>
      <c r="Q39" s="15" t="s">
        <v>204</v>
      </c>
      <c r="R39" s="15" t="s">
        <v>205</v>
      </c>
      <c r="S39" s="23" t="s">
        <v>144</v>
      </c>
      <c r="T39" s="18" t="s">
        <v>322</v>
      </c>
      <c r="U39" s="60"/>
      <c r="V39" s="2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s="26" customFormat="1" ht="15">
      <c r="A40" s="12" t="s">
        <v>310</v>
      </c>
      <c r="B40" s="50"/>
      <c r="C40" s="47">
        <v>834</v>
      </c>
      <c r="D40" s="39">
        <f t="shared" si="1"/>
        <v>2736.1872000000003</v>
      </c>
      <c r="E40" s="43"/>
      <c r="F40" s="77">
        <f>SUM(C40-P40)</f>
        <v>285</v>
      </c>
      <c r="G40" s="22" t="s">
        <v>368</v>
      </c>
      <c r="H40" s="22" t="s">
        <v>22</v>
      </c>
      <c r="I40" s="22" t="s">
        <v>762</v>
      </c>
      <c r="J40" s="15" t="s">
        <v>311</v>
      </c>
      <c r="K40" s="15" t="s">
        <v>312</v>
      </c>
      <c r="L40" s="15" t="s">
        <v>347</v>
      </c>
      <c r="M40" s="15" t="s">
        <v>348</v>
      </c>
      <c r="N40" s="23" t="s">
        <v>349</v>
      </c>
      <c r="O40" s="43"/>
      <c r="P40" s="44">
        <v>549</v>
      </c>
      <c r="Q40" s="15" t="s">
        <v>342</v>
      </c>
      <c r="R40" s="15" t="s">
        <v>351</v>
      </c>
      <c r="S40" s="13" t="s">
        <v>350</v>
      </c>
      <c r="T40" s="18" t="s">
        <v>320</v>
      </c>
      <c r="U40" s="60"/>
      <c r="V40" s="24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s="26" customFormat="1" ht="15">
      <c r="A41" s="12" t="s">
        <v>583</v>
      </c>
      <c r="B41" s="50"/>
      <c r="C41" s="47">
        <v>1518</v>
      </c>
      <c r="D41" s="39">
        <f t="shared" si="1"/>
        <v>4980.2544</v>
      </c>
      <c r="E41" s="43" t="s">
        <v>133</v>
      </c>
      <c r="F41" s="77">
        <f>SUM(C41-P41)</f>
        <v>283</v>
      </c>
      <c r="G41" s="22" t="s">
        <v>149</v>
      </c>
      <c r="H41" s="22" t="s">
        <v>99</v>
      </c>
      <c r="I41" s="22" t="s">
        <v>763</v>
      </c>
      <c r="J41" s="15" t="s">
        <v>584</v>
      </c>
      <c r="K41" s="15" t="s">
        <v>585</v>
      </c>
      <c r="L41" s="15" t="s">
        <v>671</v>
      </c>
      <c r="M41" s="15" t="s">
        <v>290</v>
      </c>
      <c r="N41" s="13" t="s">
        <v>673</v>
      </c>
      <c r="O41" s="43" t="s">
        <v>133</v>
      </c>
      <c r="P41" s="44">
        <v>1235</v>
      </c>
      <c r="Q41" s="15" t="s">
        <v>674</v>
      </c>
      <c r="R41" s="15" t="s">
        <v>675</v>
      </c>
      <c r="S41" s="13" t="s">
        <v>672</v>
      </c>
      <c r="T41" s="18" t="s">
        <v>676</v>
      </c>
      <c r="U41" s="60"/>
      <c r="V41" s="24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s="26" customFormat="1" ht="15">
      <c r="A42" s="12" t="s">
        <v>571</v>
      </c>
      <c r="B42" s="50"/>
      <c r="C42" s="47">
        <v>1735</v>
      </c>
      <c r="D42" s="39">
        <f t="shared" si="1"/>
        <v>5692.188</v>
      </c>
      <c r="E42" s="43" t="s">
        <v>133</v>
      </c>
      <c r="F42" s="77">
        <f>SUM(C42-P42)</f>
        <v>280</v>
      </c>
      <c r="G42" s="22" t="s">
        <v>149</v>
      </c>
      <c r="H42" s="22" t="s">
        <v>99</v>
      </c>
      <c r="I42" s="22" t="s">
        <v>763</v>
      </c>
      <c r="J42" s="15" t="s">
        <v>576</v>
      </c>
      <c r="K42" s="15" t="s">
        <v>577</v>
      </c>
      <c r="L42" s="15" t="s">
        <v>370</v>
      </c>
      <c r="M42" s="15" t="s">
        <v>573</v>
      </c>
      <c r="N42" s="27" t="s">
        <v>764</v>
      </c>
      <c r="O42" s="43" t="s">
        <v>133</v>
      </c>
      <c r="P42" s="44">
        <v>1455</v>
      </c>
      <c r="Q42" s="15" t="s">
        <v>578</v>
      </c>
      <c r="R42" s="15" t="s">
        <v>197</v>
      </c>
      <c r="S42" s="13" t="s">
        <v>579</v>
      </c>
      <c r="T42" s="18" t="s">
        <v>323</v>
      </c>
      <c r="U42" s="60"/>
      <c r="V42" s="24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s="26" customFormat="1" ht="15">
      <c r="A43" s="12" t="s">
        <v>580</v>
      </c>
      <c r="B43" s="50"/>
      <c r="C43" s="47">
        <v>981</v>
      </c>
      <c r="D43" s="39">
        <f t="shared" si="1"/>
        <v>3218.4648</v>
      </c>
      <c r="E43" s="43" t="s">
        <v>133</v>
      </c>
      <c r="F43" s="77">
        <f>SUM(C43-P43)</f>
        <v>271</v>
      </c>
      <c r="G43" s="22" t="s">
        <v>149</v>
      </c>
      <c r="H43" s="22" t="s">
        <v>99</v>
      </c>
      <c r="I43" s="22" t="s">
        <v>763</v>
      </c>
      <c r="J43" s="15" t="s">
        <v>581</v>
      </c>
      <c r="K43" s="15" t="s">
        <v>582</v>
      </c>
      <c r="L43" s="15" t="s">
        <v>738</v>
      </c>
      <c r="M43" s="15" t="s">
        <v>739</v>
      </c>
      <c r="N43" s="27" t="s">
        <v>742</v>
      </c>
      <c r="O43" s="43" t="s">
        <v>133</v>
      </c>
      <c r="P43" s="44">
        <v>710</v>
      </c>
      <c r="Q43" s="15" t="s">
        <v>740</v>
      </c>
      <c r="R43" s="15" t="s">
        <v>741</v>
      </c>
      <c r="S43" s="13" t="s">
        <v>464</v>
      </c>
      <c r="T43" s="18" t="s">
        <v>696</v>
      </c>
      <c r="U43" s="60"/>
      <c r="V43" s="24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s="26" customFormat="1" ht="15">
      <c r="A44" s="12" t="s">
        <v>404</v>
      </c>
      <c r="B44" s="50"/>
      <c r="C44" s="47">
        <v>1090</v>
      </c>
      <c r="D44" s="39">
        <f t="shared" si="1"/>
        <v>3576.072</v>
      </c>
      <c r="E44" s="43"/>
      <c r="F44" s="77">
        <f>SUM(C44-P44)</f>
        <v>261</v>
      </c>
      <c r="G44" s="22" t="s">
        <v>467</v>
      </c>
      <c r="H44" s="22" t="s">
        <v>357</v>
      </c>
      <c r="I44" s="22" t="s">
        <v>761</v>
      </c>
      <c r="J44" s="15" t="s">
        <v>405</v>
      </c>
      <c r="K44" s="15" t="s">
        <v>406</v>
      </c>
      <c r="L44" s="15" t="s">
        <v>520</v>
      </c>
      <c r="M44" s="15" t="s">
        <v>521</v>
      </c>
      <c r="N44" s="23" t="s">
        <v>403</v>
      </c>
      <c r="O44" s="43"/>
      <c r="P44" s="44">
        <v>829</v>
      </c>
      <c r="Q44" s="15" t="s">
        <v>347</v>
      </c>
      <c r="R44" s="15" t="s">
        <v>466</v>
      </c>
      <c r="S44" s="13" t="s">
        <v>458</v>
      </c>
      <c r="T44" s="18" t="s">
        <v>355</v>
      </c>
      <c r="U44" s="60"/>
      <c r="V44" s="24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s="26" customFormat="1" ht="15">
      <c r="A45" s="12" t="s">
        <v>73</v>
      </c>
      <c r="B45" s="50"/>
      <c r="C45" s="47">
        <v>1603</v>
      </c>
      <c r="D45" s="39">
        <f t="shared" si="1"/>
        <v>5259.1224</v>
      </c>
      <c r="E45" s="43"/>
      <c r="F45" s="77">
        <f>SUM(C45-P45)</f>
        <v>257</v>
      </c>
      <c r="G45" s="22" t="s">
        <v>149</v>
      </c>
      <c r="H45" s="22" t="s">
        <v>99</v>
      </c>
      <c r="I45" s="22" t="s">
        <v>763</v>
      </c>
      <c r="J45" s="15" t="s">
        <v>74</v>
      </c>
      <c r="K45" s="15" t="s">
        <v>75</v>
      </c>
      <c r="L45" s="15" t="s">
        <v>154</v>
      </c>
      <c r="M45" s="15" t="s">
        <v>206</v>
      </c>
      <c r="N45" s="23" t="s">
        <v>208</v>
      </c>
      <c r="O45" s="43"/>
      <c r="P45" s="44">
        <v>1346</v>
      </c>
      <c r="Q45" s="15" t="s">
        <v>210</v>
      </c>
      <c r="R45" s="15" t="s">
        <v>139</v>
      </c>
      <c r="S45" s="13" t="s">
        <v>209</v>
      </c>
      <c r="T45" s="18" t="s">
        <v>322</v>
      </c>
      <c r="U45" s="62"/>
      <c r="V45" s="2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26" customFormat="1" ht="15">
      <c r="A46" s="12" t="s">
        <v>70</v>
      </c>
      <c r="B46" s="50"/>
      <c r="C46" s="47">
        <v>1047</v>
      </c>
      <c r="D46" s="39">
        <f t="shared" si="1"/>
        <v>3434.9976</v>
      </c>
      <c r="E46" s="43" t="s">
        <v>133</v>
      </c>
      <c r="F46" s="77">
        <f>SUM(C46-P46)</f>
        <v>257</v>
      </c>
      <c r="G46" s="22" t="s">
        <v>149</v>
      </c>
      <c r="H46" s="22" t="s">
        <v>99</v>
      </c>
      <c r="I46" s="22" t="s">
        <v>763</v>
      </c>
      <c r="J46" s="15" t="s">
        <v>71</v>
      </c>
      <c r="K46" s="15" t="s">
        <v>72</v>
      </c>
      <c r="L46" s="15" t="s">
        <v>274</v>
      </c>
      <c r="M46" s="15" t="s">
        <v>265</v>
      </c>
      <c r="N46" s="27" t="s">
        <v>278</v>
      </c>
      <c r="O46" s="43" t="s">
        <v>133</v>
      </c>
      <c r="P46" s="44">
        <v>790</v>
      </c>
      <c r="Q46" s="15" t="s">
        <v>276</v>
      </c>
      <c r="R46" s="15" t="s">
        <v>146</v>
      </c>
      <c r="S46" s="13" t="s">
        <v>275</v>
      </c>
      <c r="T46" s="18" t="s">
        <v>322</v>
      </c>
      <c r="U46" s="60"/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s="26" customFormat="1" ht="15">
      <c r="A47" s="12" t="s">
        <v>646</v>
      </c>
      <c r="B47" s="50"/>
      <c r="C47" s="47">
        <v>1351</v>
      </c>
      <c r="D47" s="39">
        <f t="shared" si="1"/>
        <v>4432.3608</v>
      </c>
      <c r="E47" s="43" t="s">
        <v>133</v>
      </c>
      <c r="F47" s="77">
        <f>SUM(C47-P47)</f>
        <v>256</v>
      </c>
      <c r="G47" s="22" t="s">
        <v>149</v>
      </c>
      <c r="H47" s="22" t="s">
        <v>99</v>
      </c>
      <c r="I47" s="22" t="s">
        <v>763</v>
      </c>
      <c r="J47" s="15" t="s">
        <v>647</v>
      </c>
      <c r="K47" s="15" t="s">
        <v>648</v>
      </c>
      <c r="L47" s="15" t="s">
        <v>654</v>
      </c>
      <c r="M47" s="15" t="s">
        <v>125</v>
      </c>
      <c r="N47" s="13" t="s">
        <v>694</v>
      </c>
      <c r="O47" s="43" t="s">
        <v>133</v>
      </c>
      <c r="P47" s="44">
        <v>1095</v>
      </c>
      <c r="Q47" s="15" t="s">
        <v>693</v>
      </c>
      <c r="R47" s="15" t="s">
        <v>136</v>
      </c>
      <c r="S47" s="13" t="s">
        <v>567</v>
      </c>
      <c r="T47" s="18" t="s">
        <v>323</v>
      </c>
      <c r="U47" s="60"/>
      <c r="V47" s="24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26" customFormat="1" ht="15">
      <c r="A48" s="12" t="s">
        <v>413</v>
      </c>
      <c r="B48" s="50"/>
      <c r="C48" s="47">
        <v>1036</v>
      </c>
      <c r="D48" s="39">
        <f t="shared" si="1"/>
        <v>3398.9088</v>
      </c>
      <c r="E48" s="43"/>
      <c r="F48" s="77">
        <f>SUM(C48-P48)</f>
        <v>255</v>
      </c>
      <c r="G48" s="22" t="s">
        <v>467</v>
      </c>
      <c r="H48" s="22" t="s">
        <v>357</v>
      </c>
      <c r="I48" s="22" t="s">
        <v>761</v>
      </c>
      <c r="J48" s="15" t="s">
        <v>414</v>
      </c>
      <c r="K48" s="15" t="s">
        <v>415</v>
      </c>
      <c r="L48" s="15" t="s">
        <v>465</v>
      </c>
      <c r="M48" s="15" t="s">
        <v>298</v>
      </c>
      <c r="N48" s="41" t="s">
        <v>455</v>
      </c>
      <c r="O48" s="43"/>
      <c r="P48" s="44">
        <v>781</v>
      </c>
      <c r="Q48" s="15" t="s">
        <v>456</v>
      </c>
      <c r="R48" s="15" t="s">
        <v>457</v>
      </c>
      <c r="S48" s="13" t="s">
        <v>492</v>
      </c>
      <c r="T48" s="18" t="s">
        <v>355</v>
      </c>
      <c r="U48" s="60"/>
      <c r="V48" s="2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s="26" customFormat="1" ht="15">
      <c r="A49" s="12" t="s">
        <v>388</v>
      </c>
      <c r="B49" s="50"/>
      <c r="C49" s="47">
        <v>808</v>
      </c>
      <c r="D49" s="39">
        <f t="shared" si="1"/>
        <v>2650.8864000000003</v>
      </c>
      <c r="E49" s="43" t="s">
        <v>133</v>
      </c>
      <c r="F49" s="77">
        <f>SUM(C49-P49)</f>
        <v>248</v>
      </c>
      <c r="G49" s="22" t="s">
        <v>336</v>
      </c>
      <c r="H49" s="22" t="s">
        <v>459</v>
      </c>
      <c r="I49" s="22" t="s">
        <v>763</v>
      </c>
      <c r="J49" s="15" t="s">
        <v>389</v>
      </c>
      <c r="K49" s="15" t="s">
        <v>390</v>
      </c>
      <c r="L49" s="15" t="s">
        <v>478</v>
      </c>
      <c r="M49" s="15" t="s">
        <v>479</v>
      </c>
      <c r="N49" s="23" t="s">
        <v>482</v>
      </c>
      <c r="O49" s="43" t="s">
        <v>133</v>
      </c>
      <c r="P49" s="44">
        <v>560</v>
      </c>
      <c r="Q49" s="15" t="s">
        <v>289</v>
      </c>
      <c r="R49" s="15" t="s">
        <v>481</v>
      </c>
      <c r="S49" s="13" t="s">
        <v>480</v>
      </c>
      <c r="T49" s="18" t="s">
        <v>355</v>
      </c>
      <c r="U49" s="60"/>
      <c r="V49" s="24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s="26" customFormat="1" ht="15">
      <c r="A50" s="12" t="s">
        <v>79</v>
      </c>
      <c r="B50" s="50"/>
      <c r="C50" s="47">
        <v>1720</v>
      </c>
      <c r="D50" s="39">
        <f t="shared" si="1"/>
        <v>5642.976000000001</v>
      </c>
      <c r="E50" s="43" t="s">
        <v>133</v>
      </c>
      <c r="F50" s="77">
        <f>SUM(C50-P50)</f>
        <v>235</v>
      </c>
      <c r="G50" s="22" t="s">
        <v>149</v>
      </c>
      <c r="H50" s="22" t="s">
        <v>99</v>
      </c>
      <c r="I50" s="22" t="s">
        <v>763</v>
      </c>
      <c r="J50" s="15" t="s">
        <v>80</v>
      </c>
      <c r="K50" s="15" t="s">
        <v>81</v>
      </c>
      <c r="L50" s="15" t="s">
        <v>173</v>
      </c>
      <c r="M50" s="15" t="s">
        <v>165</v>
      </c>
      <c r="N50" s="27" t="s">
        <v>172</v>
      </c>
      <c r="O50" s="43" t="s">
        <v>133</v>
      </c>
      <c r="P50" s="44">
        <v>1485</v>
      </c>
      <c r="Q50" s="15" t="s">
        <v>175</v>
      </c>
      <c r="R50" s="15" t="s">
        <v>174</v>
      </c>
      <c r="S50" s="13" t="s">
        <v>171</v>
      </c>
      <c r="T50" s="18" t="s">
        <v>322</v>
      </c>
      <c r="U50" s="60"/>
      <c r="V50" s="2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s="26" customFormat="1" ht="15">
      <c r="A51" s="12" t="s">
        <v>76</v>
      </c>
      <c r="B51" s="50"/>
      <c r="C51" s="47">
        <v>1642</v>
      </c>
      <c r="D51" s="39">
        <f t="shared" si="1"/>
        <v>5387.073600000001</v>
      </c>
      <c r="E51" s="43" t="s">
        <v>133</v>
      </c>
      <c r="F51" s="77">
        <f>SUM(C51-P51)</f>
        <v>232</v>
      </c>
      <c r="G51" s="22" t="s">
        <v>149</v>
      </c>
      <c r="H51" s="22" t="s">
        <v>99</v>
      </c>
      <c r="I51" s="22" t="s">
        <v>763</v>
      </c>
      <c r="J51" s="15" t="s">
        <v>77</v>
      </c>
      <c r="K51" s="15" t="s">
        <v>78</v>
      </c>
      <c r="L51" s="15" t="s">
        <v>147</v>
      </c>
      <c r="M51" s="15" t="s">
        <v>194</v>
      </c>
      <c r="N51" s="27" t="s">
        <v>195</v>
      </c>
      <c r="O51" s="43" t="s">
        <v>133</v>
      </c>
      <c r="P51" s="44">
        <v>1410</v>
      </c>
      <c r="Q51" s="15" t="s">
        <v>196</v>
      </c>
      <c r="R51" s="15" t="s">
        <v>197</v>
      </c>
      <c r="S51" s="13" t="s">
        <v>171</v>
      </c>
      <c r="T51" s="18" t="s">
        <v>322</v>
      </c>
      <c r="U51" s="60"/>
      <c r="V51" s="24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s="26" customFormat="1" ht="15">
      <c r="A52" s="12" t="s">
        <v>362</v>
      </c>
      <c r="B52" s="50"/>
      <c r="C52" s="47">
        <v>1821</v>
      </c>
      <c r="D52" s="39">
        <f t="shared" si="1"/>
        <v>5974.3368</v>
      </c>
      <c r="E52" s="43" t="s">
        <v>133</v>
      </c>
      <c r="F52" s="77">
        <f>SUM(C52-P52)</f>
        <v>231</v>
      </c>
      <c r="G52" s="22" t="s">
        <v>467</v>
      </c>
      <c r="H52" s="22" t="s">
        <v>357</v>
      </c>
      <c r="I52" s="22" t="s">
        <v>761</v>
      </c>
      <c r="J52" s="15" t="s">
        <v>363</v>
      </c>
      <c r="K52" s="15" t="s">
        <v>364</v>
      </c>
      <c r="L52" s="15" t="s">
        <v>442</v>
      </c>
      <c r="M52" s="15" t="s">
        <v>443</v>
      </c>
      <c r="N52" s="23" t="s">
        <v>503</v>
      </c>
      <c r="O52" s="43" t="s">
        <v>133</v>
      </c>
      <c r="P52" s="44">
        <v>1590</v>
      </c>
      <c r="Q52" s="15" t="s">
        <v>501</v>
      </c>
      <c r="R52" s="15" t="s">
        <v>502</v>
      </c>
      <c r="S52" s="76" t="s">
        <v>493</v>
      </c>
      <c r="T52" s="18" t="s">
        <v>355</v>
      </c>
      <c r="U52" s="60"/>
      <c r="V52" s="24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s="26" customFormat="1" ht="15">
      <c r="A53" s="12" t="s">
        <v>428</v>
      </c>
      <c r="B53" s="50"/>
      <c r="C53" s="47">
        <v>1135</v>
      </c>
      <c r="D53" s="39">
        <f t="shared" si="1"/>
        <v>3723.708</v>
      </c>
      <c r="E53" s="43" t="s">
        <v>133</v>
      </c>
      <c r="F53" s="77">
        <f>SUM(C53-P53)</f>
        <v>220</v>
      </c>
      <c r="G53" s="22" t="s">
        <v>467</v>
      </c>
      <c r="H53" s="22" t="s">
        <v>357</v>
      </c>
      <c r="I53" s="22" t="s">
        <v>761</v>
      </c>
      <c r="J53" s="15" t="s">
        <v>429</v>
      </c>
      <c r="K53" s="15" t="s">
        <v>430</v>
      </c>
      <c r="L53" s="15" t="s">
        <v>515</v>
      </c>
      <c r="M53" s="15" t="s">
        <v>497</v>
      </c>
      <c r="N53" s="41" t="s">
        <v>519</v>
      </c>
      <c r="O53" s="43" t="s">
        <v>133</v>
      </c>
      <c r="P53" s="44">
        <v>915</v>
      </c>
      <c r="Q53" s="15" t="s">
        <v>517</v>
      </c>
      <c r="R53" s="15" t="s">
        <v>518</v>
      </c>
      <c r="S53" s="13" t="s">
        <v>516</v>
      </c>
      <c r="T53" s="18" t="s">
        <v>511</v>
      </c>
      <c r="U53" s="60"/>
      <c r="V53" s="24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s="26" customFormat="1" ht="15">
      <c r="A54" s="12" t="s">
        <v>750</v>
      </c>
      <c r="B54" s="50"/>
      <c r="C54" s="47">
        <v>901</v>
      </c>
      <c r="D54" s="39">
        <f t="shared" si="1"/>
        <v>2956.0008000000003</v>
      </c>
      <c r="E54" s="43"/>
      <c r="F54" s="77">
        <f>SUM(C54-P54)</f>
        <v>219</v>
      </c>
      <c r="G54" s="22" t="s">
        <v>149</v>
      </c>
      <c r="H54" s="22" t="s">
        <v>99</v>
      </c>
      <c r="I54" s="22" t="s">
        <v>763</v>
      </c>
      <c r="J54" s="15" t="s">
        <v>620</v>
      </c>
      <c r="K54" s="15" t="s">
        <v>621</v>
      </c>
      <c r="L54" s="15" t="s">
        <v>751</v>
      </c>
      <c r="M54" s="15" t="s">
        <v>752</v>
      </c>
      <c r="N54" s="23" t="s">
        <v>754</v>
      </c>
      <c r="O54" s="43"/>
      <c r="P54" s="44">
        <v>682</v>
      </c>
      <c r="Q54" s="15" t="s">
        <v>755</v>
      </c>
      <c r="R54" s="15" t="s">
        <v>756</v>
      </c>
      <c r="S54" s="13" t="s">
        <v>725</v>
      </c>
      <c r="T54" s="18" t="s">
        <v>753</v>
      </c>
      <c r="U54" s="60"/>
      <c r="V54" s="24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s="26" customFormat="1" ht="15">
      <c r="A55" s="12" t="s">
        <v>188</v>
      </c>
      <c r="B55" s="50"/>
      <c r="C55" s="47">
        <v>1666</v>
      </c>
      <c r="D55" s="39">
        <f t="shared" si="1"/>
        <v>5465.812800000001</v>
      </c>
      <c r="E55" s="43" t="s">
        <v>133</v>
      </c>
      <c r="F55" s="77">
        <f>SUM(C55-P55)</f>
        <v>216</v>
      </c>
      <c r="G55" s="22" t="s">
        <v>126</v>
      </c>
      <c r="H55" s="22" t="s">
        <v>20</v>
      </c>
      <c r="I55" s="22" t="s">
        <v>763</v>
      </c>
      <c r="J55" s="15" t="s">
        <v>82</v>
      </c>
      <c r="K55" s="15" t="s">
        <v>83</v>
      </c>
      <c r="L55" s="15" t="s">
        <v>189</v>
      </c>
      <c r="M55" s="15" t="s">
        <v>190</v>
      </c>
      <c r="N55" s="27" t="s">
        <v>193</v>
      </c>
      <c r="O55" s="43" t="s">
        <v>133</v>
      </c>
      <c r="P55" s="44">
        <v>1450</v>
      </c>
      <c r="Q55" s="15" t="s">
        <v>191</v>
      </c>
      <c r="R55" s="15" t="s">
        <v>192</v>
      </c>
      <c r="S55" s="23" t="s">
        <v>131</v>
      </c>
      <c r="T55" s="18" t="s">
        <v>321</v>
      </c>
      <c r="U55" s="60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s="26" customFormat="1" ht="15">
      <c r="A56" s="12" t="s">
        <v>87</v>
      </c>
      <c r="B56" s="50"/>
      <c r="C56" s="47">
        <v>1683</v>
      </c>
      <c r="D56" s="39">
        <f t="shared" si="1"/>
        <v>5521.5864</v>
      </c>
      <c r="E56" s="72" t="s">
        <v>133</v>
      </c>
      <c r="F56" s="77">
        <f>SUM(C56-P56)</f>
        <v>213</v>
      </c>
      <c r="G56" s="22" t="s">
        <v>126</v>
      </c>
      <c r="H56" s="22" t="s">
        <v>20</v>
      </c>
      <c r="I56" s="22" t="s">
        <v>763</v>
      </c>
      <c r="J56" s="15" t="s">
        <v>88</v>
      </c>
      <c r="K56" s="15" t="s">
        <v>89</v>
      </c>
      <c r="L56" s="15" t="s">
        <v>182</v>
      </c>
      <c r="M56" s="15" t="s">
        <v>158</v>
      </c>
      <c r="N56" s="23" t="s">
        <v>184</v>
      </c>
      <c r="O56" s="43" t="s">
        <v>133</v>
      </c>
      <c r="P56" s="44">
        <v>1470</v>
      </c>
      <c r="Q56" s="15" t="s">
        <v>186</v>
      </c>
      <c r="R56" s="15" t="s">
        <v>185</v>
      </c>
      <c r="S56" s="23" t="s">
        <v>183</v>
      </c>
      <c r="T56" s="18" t="s">
        <v>320</v>
      </c>
      <c r="U56" s="27" t="s">
        <v>180</v>
      </c>
      <c r="V56" s="24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s="26" customFormat="1" ht="15">
      <c r="A57" s="12" t="s">
        <v>631</v>
      </c>
      <c r="B57" s="50"/>
      <c r="C57" s="47">
        <v>982</v>
      </c>
      <c r="D57" s="39">
        <f t="shared" si="1"/>
        <v>3221.7456</v>
      </c>
      <c r="E57" s="43" t="s">
        <v>133</v>
      </c>
      <c r="F57" s="77">
        <f>SUM(C57-P57)</f>
        <v>212</v>
      </c>
      <c r="G57" s="22" t="s">
        <v>149</v>
      </c>
      <c r="H57" s="22" t="s">
        <v>99</v>
      </c>
      <c r="I57" s="22" t="s">
        <v>763</v>
      </c>
      <c r="J57" s="15" t="s">
        <v>632</v>
      </c>
      <c r="K57" s="15" t="s">
        <v>633</v>
      </c>
      <c r="L57" s="15" t="s">
        <v>721</v>
      </c>
      <c r="M57" s="15" t="s">
        <v>722</v>
      </c>
      <c r="N57" s="23" t="s">
        <v>723</v>
      </c>
      <c r="O57" s="43" t="s">
        <v>133</v>
      </c>
      <c r="P57" s="44">
        <v>770</v>
      </c>
      <c r="Q57" s="15" t="s">
        <v>724</v>
      </c>
      <c r="R57" s="15" t="s">
        <v>539</v>
      </c>
      <c r="S57" s="13" t="s">
        <v>720</v>
      </c>
      <c r="T57" s="18" t="s">
        <v>696</v>
      </c>
      <c r="U57" s="60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s="26" customFormat="1" ht="15">
      <c r="A58" s="12" t="s">
        <v>474</v>
      </c>
      <c r="B58" s="50"/>
      <c r="C58" s="47">
        <v>883</v>
      </c>
      <c r="D58" s="39">
        <f t="shared" si="1"/>
        <v>2896.9464000000003</v>
      </c>
      <c r="E58" s="43" t="s">
        <v>133</v>
      </c>
      <c r="F58" s="77">
        <f>SUM(C58-P58)</f>
        <v>208</v>
      </c>
      <c r="G58" s="22" t="s">
        <v>336</v>
      </c>
      <c r="H58" s="22" t="s">
        <v>459</v>
      </c>
      <c r="I58" s="22" t="s">
        <v>763</v>
      </c>
      <c r="J58" s="15" t="s">
        <v>378</v>
      </c>
      <c r="K58" s="15" t="s">
        <v>379</v>
      </c>
      <c r="L58" s="15" t="s">
        <v>157</v>
      </c>
      <c r="M58" s="15" t="s">
        <v>475</v>
      </c>
      <c r="N58" s="23" t="s">
        <v>758</v>
      </c>
      <c r="O58" s="43" t="s">
        <v>133</v>
      </c>
      <c r="P58" s="44">
        <v>675</v>
      </c>
      <c r="Q58" s="15" t="s">
        <v>476</v>
      </c>
      <c r="R58" s="15" t="s">
        <v>477</v>
      </c>
      <c r="S58" s="23" t="s">
        <v>380</v>
      </c>
      <c r="T58" s="18" t="s">
        <v>324</v>
      </c>
      <c r="U58" s="60"/>
      <c r="V58" s="2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s="26" customFormat="1" ht="15">
      <c r="A59" s="12" t="s">
        <v>313</v>
      </c>
      <c r="B59" s="50"/>
      <c r="C59" s="47">
        <v>1315</v>
      </c>
      <c r="D59" s="39">
        <f t="shared" si="1"/>
        <v>4314.252</v>
      </c>
      <c r="E59" s="43" t="s">
        <v>133</v>
      </c>
      <c r="F59" s="77">
        <f>SUM(C59-P59)</f>
        <v>205</v>
      </c>
      <c r="G59" s="22" t="s">
        <v>368</v>
      </c>
      <c r="H59" s="22" t="s">
        <v>22</v>
      </c>
      <c r="I59" s="22" t="s">
        <v>762</v>
      </c>
      <c r="J59" s="15" t="s">
        <v>314</v>
      </c>
      <c r="K59" s="15" t="s">
        <v>315</v>
      </c>
      <c r="L59" s="15" t="s">
        <v>342</v>
      </c>
      <c r="M59" s="15" t="s">
        <v>341</v>
      </c>
      <c r="N59" s="27" t="s">
        <v>343</v>
      </c>
      <c r="O59" s="43" t="s">
        <v>133</v>
      </c>
      <c r="P59" s="44">
        <v>1110</v>
      </c>
      <c r="Q59" s="15" t="s">
        <v>346</v>
      </c>
      <c r="R59" s="15" t="s">
        <v>338</v>
      </c>
      <c r="S59" s="13" t="s">
        <v>344</v>
      </c>
      <c r="T59" s="18" t="s">
        <v>320</v>
      </c>
      <c r="U59" s="60"/>
      <c r="V59" s="24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s="26" customFormat="1" ht="15">
      <c r="A60" s="12" t="s">
        <v>541</v>
      </c>
      <c r="B60" s="50"/>
      <c r="C60" s="47">
        <v>973</v>
      </c>
      <c r="D60" s="39">
        <f t="shared" si="1"/>
        <v>3192.2184</v>
      </c>
      <c r="E60" s="43"/>
      <c r="F60" s="77">
        <f>SUM(C60-P60)</f>
        <v>205</v>
      </c>
      <c r="G60" s="22" t="s">
        <v>467</v>
      </c>
      <c r="H60" s="22" t="s">
        <v>357</v>
      </c>
      <c r="I60" s="22" t="s">
        <v>761</v>
      </c>
      <c r="J60" s="15" t="s">
        <v>416</v>
      </c>
      <c r="K60" s="15" t="s">
        <v>417</v>
      </c>
      <c r="L60" s="15" t="s">
        <v>542</v>
      </c>
      <c r="M60" s="15" t="s">
        <v>543</v>
      </c>
      <c r="N60" s="41" t="s">
        <v>546</v>
      </c>
      <c r="O60" s="43"/>
      <c r="P60" s="44">
        <v>768</v>
      </c>
      <c r="Q60" s="15" t="s">
        <v>544</v>
      </c>
      <c r="R60" s="15" t="s">
        <v>545</v>
      </c>
      <c r="S60" s="13" t="s">
        <v>458</v>
      </c>
      <c r="T60" s="18" t="s">
        <v>355</v>
      </c>
      <c r="U60" s="60"/>
      <c r="V60" s="24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s="26" customFormat="1" ht="15">
      <c r="A61" s="12" t="s">
        <v>84</v>
      </c>
      <c r="B61" s="50"/>
      <c r="C61" s="47">
        <v>1732</v>
      </c>
      <c r="D61" s="39">
        <f t="shared" si="1"/>
        <v>5682.345600000001</v>
      </c>
      <c r="E61" s="43" t="s">
        <v>133</v>
      </c>
      <c r="F61" s="77">
        <f>SUM(C61-P61)</f>
        <v>202</v>
      </c>
      <c r="G61" s="22" t="s">
        <v>149</v>
      </c>
      <c r="H61" s="22" t="s">
        <v>99</v>
      </c>
      <c r="I61" s="22" t="s">
        <v>763</v>
      </c>
      <c r="J61" s="15" t="s">
        <v>85</v>
      </c>
      <c r="K61" s="15" t="s">
        <v>86</v>
      </c>
      <c r="L61" s="15" t="s">
        <v>572</v>
      </c>
      <c r="M61" s="15" t="s">
        <v>573</v>
      </c>
      <c r="N61" s="23" t="s">
        <v>575</v>
      </c>
      <c r="O61" s="43" t="s">
        <v>133</v>
      </c>
      <c r="P61" s="44">
        <v>1530</v>
      </c>
      <c r="Q61" s="15" t="s">
        <v>574</v>
      </c>
      <c r="R61" s="15" t="s">
        <v>573</v>
      </c>
      <c r="S61" s="13" t="s">
        <v>570</v>
      </c>
      <c r="T61" s="18" t="s">
        <v>323</v>
      </c>
      <c r="U61" s="60"/>
      <c r="V61" s="24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s="26" customFormat="1" ht="15">
      <c r="A62" s="12" t="s">
        <v>345</v>
      </c>
      <c r="B62" s="50"/>
      <c r="C62" s="47">
        <v>1368</v>
      </c>
      <c r="D62" s="39">
        <f t="shared" si="1"/>
        <v>4488.1344</v>
      </c>
      <c r="E62" s="43"/>
      <c r="F62" s="77">
        <f>SUM(C62-P62)</f>
        <v>202</v>
      </c>
      <c r="G62" s="22" t="s">
        <v>368</v>
      </c>
      <c r="H62" s="22" t="s">
        <v>22</v>
      </c>
      <c r="I62" s="22" t="s">
        <v>762</v>
      </c>
      <c r="J62" s="15" t="s">
        <v>305</v>
      </c>
      <c r="K62" s="15" t="s">
        <v>306</v>
      </c>
      <c r="L62" s="15" t="s">
        <v>337</v>
      </c>
      <c r="M62" s="15" t="s">
        <v>338</v>
      </c>
      <c r="N62" s="23" t="s">
        <v>339</v>
      </c>
      <c r="O62" s="43"/>
      <c r="P62" s="44">
        <v>1166</v>
      </c>
      <c r="Q62" s="15" t="s">
        <v>334</v>
      </c>
      <c r="R62" s="15" t="s">
        <v>340</v>
      </c>
      <c r="S62" s="13" t="s">
        <v>246</v>
      </c>
      <c r="T62" s="18" t="s">
        <v>320</v>
      </c>
      <c r="U62" s="60"/>
      <c r="V62" s="24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s="26" customFormat="1" ht="15">
      <c r="A63" s="12" t="s">
        <v>609</v>
      </c>
      <c r="B63" s="50"/>
      <c r="C63" s="47">
        <v>1366</v>
      </c>
      <c r="D63" s="39">
        <f t="shared" si="1"/>
        <v>4481.5728</v>
      </c>
      <c r="E63" s="43" t="s">
        <v>133</v>
      </c>
      <c r="F63" s="77">
        <f>SUM(C63-P63)</f>
        <v>196</v>
      </c>
      <c r="G63" s="22" t="s">
        <v>149</v>
      </c>
      <c r="H63" s="22" t="s">
        <v>99</v>
      </c>
      <c r="I63" s="22" t="s">
        <v>763</v>
      </c>
      <c r="J63" s="15" t="s">
        <v>610</v>
      </c>
      <c r="K63" s="15" t="s">
        <v>611</v>
      </c>
      <c r="L63" s="15" t="s">
        <v>691</v>
      </c>
      <c r="M63" s="15" t="s">
        <v>692</v>
      </c>
      <c r="N63" s="23" t="s">
        <v>759</v>
      </c>
      <c r="O63" s="43" t="s">
        <v>133</v>
      </c>
      <c r="P63" s="44">
        <v>1170</v>
      </c>
      <c r="Q63" s="15" t="s">
        <v>612</v>
      </c>
      <c r="R63" s="15" t="s">
        <v>613</v>
      </c>
      <c r="S63" s="13" t="s">
        <v>690</v>
      </c>
      <c r="T63" s="18" t="s">
        <v>323</v>
      </c>
      <c r="U63" s="60"/>
      <c r="V63" s="24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s="26" customFormat="1" ht="15">
      <c r="A64" s="12" t="s">
        <v>93</v>
      </c>
      <c r="B64" s="50"/>
      <c r="C64" s="47">
        <v>745</v>
      </c>
      <c r="D64" s="39">
        <f aca="true" t="shared" si="2" ref="D64:D95">SUM(C64*3.2808)</f>
        <v>2444.196</v>
      </c>
      <c r="E64" s="43"/>
      <c r="F64" s="77">
        <f>SUM(C64-P64)</f>
        <v>194</v>
      </c>
      <c r="G64" s="22" t="s">
        <v>352</v>
      </c>
      <c r="H64" s="22" t="s">
        <v>17</v>
      </c>
      <c r="I64" s="22" t="s">
        <v>762</v>
      </c>
      <c r="J64" s="15" t="s">
        <v>94</v>
      </c>
      <c r="K64" s="15" t="s">
        <v>95</v>
      </c>
      <c r="L64" s="15" t="s">
        <v>138</v>
      </c>
      <c r="M64" s="15" t="s">
        <v>293</v>
      </c>
      <c r="N64" s="23" t="s">
        <v>294</v>
      </c>
      <c r="O64" s="43"/>
      <c r="P64" s="44">
        <v>551</v>
      </c>
      <c r="Q64" s="15" t="s">
        <v>295</v>
      </c>
      <c r="R64" s="15" t="s">
        <v>242</v>
      </c>
      <c r="S64" s="13" t="s">
        <v>291</v>
      </c>
      <c r="T64" s="18" t="s">
        <v>322</v>
      </c>
      <c r="U64" s="60"/>
      <c r="V64" s="24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s="26" customFormat="1" ht="15">
      <c r="A65" s="12" t="s">
        <v>614</v>
      </c>
      <c r="B65" s="50"/>
      <c r="C65" s="47">
        <v>1480</v>
      </c>
      <c r="D65" s="39">
        <f t="shared" si="2"/>
        <v>4855.584</v>
      </c>
      <c r="E65" s="43"/>
      <c r="F65" s="77">
        <f>SUM(C65-P65)</f>
        <v>189</v>
      </c>
      <c r="G65" s="22" t="s">
        <v>149</v>
      </c>
      <c r="H65" s="22" t="s">
        <v>99</v>
      </c>
      <c r="I65" s="22" t="s">
        <v>763</v>
      </c>
      <c r="J65" s="15" t="s">
        <v>615</v>
      </c>
      <c r="K65" s="15" t="s">
        <v>616</v>
      </c>
      <c r="L65" s="15" t="s">
        <v>649</v>
      </c>
      <c r="M65" s="15" t="s">
        <v>677</v>
      </c>
      <c r="N65" s="23" t="s">
        <v>680</v>
      </c>
      <c r="O65" s="43"/>
      <c r="P65" s="44">
        <v>1291</v>
      </c>
      <c r="Q65" s="15" t="s">
        <v>678</v>
      </c>
      <c r="R65" s="15" t="s">
        <v>679</v>
      </c>
      <c r="S65" s="13" t="s">
        <v>656</v>
      </c>
      <c r="T65" s="18" t="s">
        <v>323</v>
      </c>
      <c r="U65" s="60"/>
      <c r="V65" s="24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s="26" customFormat="1" ht="15">
      <c r="A66" s="12" t="s">
        <v>444</v>
      </c>
      <c r="B66" s="50"/>
      <c r="C66" s="47">
        <v>844</v>
      </c>
      <c r="D66" s="39">
        <f t="shared" si="2"/>
        <v>2768.9952000000003</v>
      </c>
      <c r="E66" s="43"/>
      <c r="F66" s="77">
        <f>SUM(C66-P66)</f>
        <v>188</v>
      </c>
      <c r="G66" s="22" t="s">
        <v>336</v>
      </c>
      <c r="H66" s="22" t="s">
        <v>459</v>
      </c>
      <c r="I66" s="22" t="s">
        <v>763</v>
      </c>
      <c r="J66" s="15" t="s">
        <v>398</v>
      </c>
      <c r="K66" s="15" t="s">
        <v>399</v>
      </c>
      <c r="L66" s="15" t="s">
        <v>445</v>
      </c>
      <c r="M66" s="15" t="s">
        <v>446</v>
      </c>
      <c r="N66" s="41" t="s">
        <v>447</v>
      </c>
      <c r="O66" s="43"/>
      <c r="P66" s="44">
        <v>656</v>
      </c>
      <c r="Q66" s="15" t="s">
        <v>448</v>
      </c>
      <c r="R66" s="15" t="s">
        <v>449</v>
      </c>
      <c r="S66" s="23" t="s">
        <v>400</v>
      </c>
      <c r="T66" s="18" t="s">
        <v>394</v>
      </c>
      <c r="U66" s="60"/>
      <c r="V66" s="24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s="26" customFormat="1" ht="15">
      <c r="A67" s="12" t="s">
        <v>96</v>
      </c>
      <c r="B67" s="50"/>
      <c r="C67" s="47">
        <v>1547</v>
      </c>
      <c r="D67" s="39">
        <f t="shared" si="2"/>
        <v>5075.3976</v>
      </c>
      <c r="E67" s="43"/>
      <c r="F67" s="77">
        <f>SUM(C67-P67)</f>
        <v>186</v>
      </c>
      <c r="G67" s="22" t="s">
        <v>149</v>
      </c>
      <c r="H67" s="22" t="s">
        <v>99</v>
      </c>
      <c r="I67" s="22" t="s">
        <v>763</v>
      </c>
      <c r="J67" s="15" t="s">
        <v>97</v>
      </c>
      <c r="K67" s="15" t="s">
        <v>98</v>
      </c>
      <c r="L67" s="15" t="s">
        <v>214</v>
      </c>
      <c r="M67" s="15" t="s">
        <v>213</v>
      </c>
      <c r="N67" s="23" t="s">
        <v>212</v>
      </c>
      <c r="O67" s="43"/>
      <c r="P67" s="44">
        <v>1361</v>
      </c>
      <c r="Q67" s="15" t="s">
        <v>215</v>
      </c>
      <c r="R67" s="15" t="s">
        <v>161</v>
      </c>
      <c r="S67" s="13" t="s">
        <v>211</v>
      </c>
      <c r="T67" s="18" t="s">
        <v>322</v>
      </c>
      <c r="U67" s="60"/>
      <c r="V67" s="24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s="26" customFormat="1" ht="15">
      <c r="A68" s="12" t="s">
        <v>483</v>
      </c>
      <c r="B68" s="50"/>
      <c r="C68" s="47">
        <v>786</v>
      </c>
      <c r="D68" s="39">
        <f t="shared" si="2"/>
        <v>2578.7088000000003</v>
      </c>
      <c r="E68" s="43"/>
      <c r="F68" s="77">
        <f>SUM(C68-P68)</f>
        <v>186</v>
      </c>
      <c r="G68" s="22" t="s">
        <v>336</v>
      </c>
      <c r="H68" s="22" t="s">
        <v>459</v>
      </c>
      <c r="I68" s="22" t="s">
        <v>763</v>
      </c>
      <c r="J68" s="15" t="s">
        <v>392</v>
      </c>
      <c r="K68" s="15" t="s">
        <v>393</v>
      </c>
      <c r="L68" s="15" t="s">
        <v>484</v>
      </c>
      <c r="M68" s="15" t="s">
        <v>485</v>
      </c>
      <c r="N68" s="23" t="s">
        <v>486</v>
      </c>
      <c r="O68" s="43"/>
      <c r="P68" s="44">
        <v>600</v>
      </c>
      <c r="Q68" s="15" t="s">
        <v>487</v>
      </c>
      <c r="R68" s="15" t="s">
        <v>488</v>
      </c>
      <c r="S68" s="13" t="s">
        <v>489</v>
      </c>
      <c r="T68" s="18" t="s">
        <v>394</v>
      </c>
      <c r="U68" s="60"/>
      <c r="V68" s="24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s="26" customFormat="1" ht="15">
      <c r="A69" s="12" t="s">
        <v>90</v>
      </c>
      <c r="B69" s="50"/>
      <c r="C69" s="47">
        <v>1523</v>
      </c>
      <c r="D69" s="39">
        <f t="shared" si="2"/>
        <v>4996.6584</v>
      </c>
      <c r="E69" s="43" t="s">
        <v>133</v>
      </c>
      <c r="F69" s="77">
        <f>SUM(C69-P69)</f>
        <v>178</v>
      </c>
      <c r="G69" s="22" t="s">
        <v>126</v>
      </c>
      <c r="H69" s="22" t="s">
        <v>20</v>
      </c>
      <c r="I69" s="22" t="s">
        <v>763</v>
      </c>
      <c r="J69" s="15" t="s">
        <v>91</v>
      </c>
      <c r="K69" s="15" t="s">
        <v>92</v>
      </c>
      <c r="L69" s="15" t="s">
        <v>222</v>
      </c>
      <c r="M69" s="15" t="s">
        <v>223</v>
      </c>
      <c r="N69" s="27" t="s">
        <v>224</v>
      </c>
      <c r="O69" s="43" t="s">
        <v>133</v>
      </c>
      <c r="P69" s="44">
        <v>1345</v>
      </c>
      <c r="Q69" s="15" t="s">
        <v>225</v>
      </c>
      <c r="R69" s="15" t="s">
        <v>226</v>
      </c>
      <c r="S69" s="23" t="s">
        <v>144</v>
      </c>
      <c r="T69" s="18" t="s">
        <v>322</v>
      </c>
      <c r="U69" s="60"/>
      <c r="V69" s="24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1:40" s="26" customFormat="1" ht="15">
      <c r="A70" s="73" t="s">
        <v>249</v>
      </c>
      <c r="B70" s="50"/>
      <c r="C70" s="47">
        <v>1205</v>
      </c>
      <c r="D70" s="39">
        <f t="shared" si="2"/>
        <v>3953.364</v>
      </c>
      <c r="E70" s="43" t="s">
        <v>133</v>
      </c>
      <c r="F70" s="77">
        <f>SUM(C70-P70)</f>
        <v>175</v>
      </c>
      <c r="G70" s="22" t="s">
        <v>141</v>
      </c>
      <c r="H70" s="22" t="s">
        <v>251</v>
      </c>
      <c r="I70" s="22" t="s">
        <v>763</v>
      </c>
      <c r="J70" s="15" t="s">
        <v>102</v>
      </c>
      <c r="K70" s="15" t="s">
        <v>103</v>
      </c>
      <c r="L70" s="15" t="s">
        <v>252</v>
      </c>
      <c r="M70" s="15" t="s">
        <v>253</v>
      </c>
      <c r="N70" s="23" t="s">
        <v>254</v>
      </c>
      <c r="O70" s="43" t="s">
        <v>133</v>
      </c>
      <c r="P70" s="44">
        <v>1030</v>
      </c>
      <c r="Q70" s="15" t="s">
        <v>255</v>
      </c>
      <c r="R70" s="15" t="s">
        <v>256</v>
      </c>
      <c r="S70" s="13" t="s">
        <v>250</v>
      </c>
      <c r="T70" s="18" t="s">
        <v>322</v>
      </c>
      <c r="U70" s="60"/>
      <c r="V70" s="24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</row>
    <row r="71" spans="1:40" s="26" customFormat="1" ht="15">
      <c r="A71" s="12" t="s">
        <v>638</v>
      </c>
      <c r="B71" s="50"/>
      <c r="C71" s="47">
        <v>1123</v>
      </c>
      <c r="D71" s="39">
        <f t="shared" si="2"/>
        <v>3684.3384</v>
      </c>
      <c r="E71" s="43" t="s">
        <v>133</v>
      </c>
      <c r="F71" s="77">
        <f>SUM(C71-P71)</f>
        <v>173</v>
      </c>
      <c r="G71" s="22" t="s">
        <v>662</v>
      </c>
      <c r="H71" s="27" t="s">
        <v>660</v>
      </c>
      <c r="I71" s="22" t="s">
        <v>763</v>
      </c>
      <c r="J71" s="15" t="s">
        <v>639</v>
      </c>
      <c r="K71" s="15" t="s">
        <v>640</v>
      </c>
      <c r="L71" s="15" t="s">
        <v>728</v>
      </c>
      <c r="M71" s="15" t="s">
        <v>729</v>
      </c>
      <c r="N71" s="23" t="s">
        <v>731</v>
      </c>
      <c r="O71" s="43" t="s">
        <v>133</v>
      </c>
      <c r="P71" s="44">
        <v>950</v>
      </c>
      <c r="Q71" s="15" t="s">
        <v>732</v>
      </c>
      <c r="R71" s="15" t="s">
        <v>733</v>
      </c>
      <c r="S71" s="13" t="s">
        <v>734</v>
      </c>
      <c r="T71" s="18" t="s">
        <v>730</v>
      </c>
      <c r="U71" s="27"/>
      <c r="V71" s="24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1:40" s="26" customFormat="1" ht="15">
      <c r="A72" s="12" t="s">
        <v>99</v>
      </c>
      <c r="B72" s="50"/>
      <c r="C72" s="47">
        <v>1764</v>
      </c>
      <c r="D72" s="39">
        <f t="shared" si="2"/>
        <v>5787.3312000000005</v>
      </c>
      <c r="E72" s="43" t="s">
        <v>133</v>
      </c>
      <c r="F72" s="77">
        <f>SUM(C72-P72)</f>
        <v>169</v>
      </c>
      <c r="G72" s="22" t="s">
        <v>149</v>
      </c>
      <c r="H72" s="22" t="s">
        <v>99</v>
      </c>
      <c r="I72" s="22" t="s">
        <v>763</v>
      </c>
      <c r="J72" s="15" t="s">
        <v>100</v>
      </c>
      <c r="K72" s="15" t="s">
        <v>101</v>
      </c>
      <c r="L72" s="15" t="s">
        <v>157</v>
      </c>
      <c r="M72" s="15" t="s">
        <v>158</v>
      </c>
      <c r="N72" s="23" t="s">
        <v>187</v>
      </c>
      <c r="O72" s="43" t="s">
        <v>133</v>
      </c>
      <c r="P72" s="44">
        <v>1595</v>
      </c>
      <c r="Q72" s="15" t="s">
        <v>151</v>
      </c>
      <c r="R72" s="15" t="s">
        <v>159</v>
      </c>
      <c r="S72" s="23" t="s">
        <v>156</v>
      </c>
      <c r="T72" s="18" t="s">
        <v>322</v>
      </c>
      <c r="U72" s="60"/>
      <c r="V72" s="24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1:40" s="26" customFormat="1" ht="15">
      <c r="A73" s="12" t="s">
        <v>285</v>
      </c>
      <c r="B73" s="50"/>
      <c r="C73" s="47">
        <v>916</v>
      </c>
      <c r="D73" s="39">
        <f t="shared" si="2"/>
        <v>3005.2128000000002</v>
      </c>
      <c r="E73" s="43" t="s">
        <v>133</v>
      </c>
      <c r="F73" s="77">
        <f>SUM(C73-P73)</f>
        <v>166</v>
      </c>
      <c r="G73" s="22" t="s">
        <v>368</v>
      </c>
      <c r="H73" s="22" t="s">
        <v>22</v>
      </c>
      <c r="I73" s="22" t="s">
        <v>762</v>
      </c>
      <c r="J73" s="15" t="s">
        <v>122</v>
      </c>
      <c r="K73" s="15" t="s">
        <v>123</v>
      </c>
      <c r="L73" s="15" t="s">
        <v>288</v>
      </c>
      <c r="M73" s="15" t="s">
        <v>287</v>
      </c>
      <c r="N73" s="23" t="s">
        <v>292</v>
      </c>
      <c r="O73" s="43" t="s">
        <v>133</v>
      </c>
      <c r="P73" s="44">
        <v>750</v>
      </c>
      <c r="Q73" s="15" t="s">
        <v>289</v>
      </c>
      <c r="R73" s="15" t="s">
        <v>290</v>
      </c>
      <c r="S73" s="13" t="s">
        <v>286</v>
      </c>
      <c r="T73" s="18" t="s">
        <v>322</v>
      </c>
      <c r="U73" s="60"/>
      <c r="V73" s="24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1:40" s="26" customFormat="1" ht="15">
      <c r="A74" s="12" t="s">
        <v>418</v>
      </c>
      <c r="B74" s="50"/>
      <c r="C74" s="47">
        <v>957</v>
      </c>
      <c r="D74" s="39">
        <f t="shared" si="2"/>
        <v>3139.7256</v>
      </c>
      <c r="E74" s="43"/>
      <c r="F74" s="77">
        <f>SUM(C74-P74)</f>
        <v>164</v>
      </c>
      <c r="G74" s="22" t="s">
        <v>467</v>
      </c>
      <c r="H74" s="22" t="s">
        <v>357</v>
      </c>
      <c r="I74" s="22" t="s">
        <v>761</v>
      </c>
      <c r="J74" s="15" t="s">
        <v>419</v>
      </c>
      <c r="K74" s="15" t="s">
        <v>420</v>
      </c>
      <c r="L74" s="15" t="s">
        <v>547</v>
      </c>
      <c r="M74" s="15" t="s">
        <v>548</v>
      </c>
      <c r="N74" s="41" t="s">
        <v>551</v>
      </c>
      <c r="O74" s="43"/>
      <c r="P74" s="44">
        <v>793</v>
      </c>
      <c r="Q74" s="15" t="s">
        <v>549</v>
      </c>
      <c r="R74" s="15" t="s">
        <v>550</v>
      </c>
      <c r="S74" s="13" t="s">
        <v>516</v>
      </c>
      <c r="T74" s="18" t="s">
        <v>511</v>
      </c>
      <c r="U74" s="60"/>
      <c r="V74" s="24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1:40" s="26" customFormat="1" ht="15">
      <c r="A75" s="12" t="s">
        <v>526</v>
      </c>
      <c r="B75" s="50"/>
      <c r="C75" s="47">
        <v>993</v>
      </c>
      <c r="D75" s="39">
        <f t="shared" si="2"/>
        <v>3257.8344</v>
      </c>
      <c r="E75" s="43" t="s">
        <v>133</v>
      </c>
      <c r="F75" s="77">
        <f>SUM(C75-P75)</f>
        <v>163</v>
      </c>
      <c r="G75" s="22" t="s">
        <v>467</v>
      </c>
      <c r="H75" s="22" t="s">
        <v>357</v>
      </c>
      <c r="I75" s="22" t="s">
        <v>761</v>
      </c>
      <c r="J75" s="15" t="s">
        <v>407</v>
      </c>
      <c r="K75" s="15" t="s">
        <v>408</v>
      </c>
      <c r="L75" s="15" t="s">
        <v>527</v>
      </c>
      <c r="M75" s="15" t="s">
        <v>528</v>
      </c>
      <c r="N75" s="41" t="s">
        <v>529</v>
      </c>
      <c r="O75" s="43" t="s">
        <v>133</v>
      </c>
      <c r="P75" s="44">
        <v>830</v>
      </c>
      <c r="Q75" s="15" t="s">
        <v>530</v>
      </c>
      <c r="R75" s="15" t="s">
        <v>463</v>
      </c>
      <c r="S75" s="13" t="s">
        <v>441</v>
      </c>
      <c r="T75" s="18" t="s">
        <v>531</v>
      </c>
      <c r="U75" s="60"/>
      <c r="V75" s="24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1:40" s="26" customFormat="1" ht="15">
      <c r="A76" s="12" t="s">
        <v>104</v>
      </c>
      <c r="B76" s="50"/>
      <c r="C76" s="47">
        <v>923</v>
      </c>
      <c r="D76" s="39">
        <f t="shared" si="2"/>
        <v>3028.1784000000002</v>
      </c>
      <c r="E76" s="43"/>
      <c r="F76" s="77">
        <f>SUM(C76-P76)</f>
        <v>159</v>
      </c>
      <c r="G76" s="22" t="s">
        <v>149</v>
      </c>
      <c r="H76" s="22" t="s">
        <v>99</v>
      </c>
      <c r="I76" s="22" t="s">
        <v>763</v>
      </c>
      <c r="J76" s="15" t="s">
        <v>105</v>
      </c>
      <c r="K76" s="15" t="s">
        <v>106</v>
      </c>
      <c r="L76" s="15" t="s">
        <v>280</v>
      </c>
      <c r="M76" s="15" t="s">
        <v>281</v>
      </c>
      <c r="N76" s="23" t="s">
        <v>282</v>
      </c>
      <c r="O76" s="43"/>
      <c r="P76" s="44">
        <v>764</v>
      </c>
      <c r="Q76" s="15" t="s">
        <v>284</v>
      </c>
      <c r="R76" s="15" t="s">
        <v>283</v>
      </c>
      <c r="S76" s="13" t="s">
        <v>250</v>
      </c>
      <c r="T76" s="18" t="s">
        <v>322</v>
      </c>
      <c r="U76" s="60"/>
      <c r="V76" s="24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1:40" s="26" customFormat="1" ht="15">
      <c r="A77" s="12" t="s">
        <v>107</v>
      </c>
      <c r="B77" s="50"/>
      <c r="C77" s="47">
        <v>1072</v>
      </c>
      <c r="D77" s="39">
        <f t="shared" si="2"/>
        <v>3517.0176</v>
      </c>
      <c r="E77" s="74"/>
      <c r="F77" s="77">
        <f>SUM(C77-P77)</f>
        <v>158</v>
      </c>
      <c r="G77" s="22" t="s">
        <v>149</v>
      </c>
      <c r="H77" s="22" t="s">
        <v>99</v>
      </c>
      <c r="I77" s="22" t="s">
        <v>763</v>
      </c>
      <c r="J77" s="15" t="s">
        <v>108</v>
      </c>
      <c r="K77" s="15" t="s">
        <v>109</v>
      </c>
      <c r="L77" s="15" t="s">
        <v>270</v>
      </c>
      <c r="M77" s="15" t="s">
        <v>271</v>
      </c>
      <c r="N77" s="23" t="s">
        <v>272</v>
      </c>
      <c r="O77" s="43"/>
      <c r="P77" s="44">
        <v>914</v>
      </c>
      <c r="Q77" s="15" t="s">
        <v>255</v>
      </c>
      <c r="R77" s="15" t="s">
        <v>273</v>
      </c>
      <c r="S77" s="13" t="s">
        <v>267</v>
      </c>
      <c r="T77" s="18" t="s">
        <v>322</v>
      </c>
      <c r="U77" s="60"/>
      <c r="V77" s="24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s="26" customFormat="1" ht="15">
      <c r="A78" s="12" t="s">
        <v>302</v>
      </c>
      <c r="B78" s="50"/>
      <c r="C78" s="47">
        <v>1827</v>
      </c>
      <c r="D78" s="39">
        <f t="shared" si="2"/>
        <v>5994.0216</v>
      </c>
      <c r="E78" s="43" t="s">
        <v>133</v>
      </c>
      <c r="F78" s="77">
        <f>SUM(C78-P78)</f>
        <v>157</v>
      </c>
      <c r="G78" s="22" t="s">
        <v>126</v>
      </c>
      <c r="H78" s="22" t="s">
        <v>20</v>
      </c>
      <c r="I78" s="22" t="s">
        <v>763</v>
      </c>
      <c r="J78" s="15" t="s">
        <v>303</v>
      </c>
      <c r="K78" s="15" t="s">
        <v>304</v>
      </c>
      <c r="L78" s="15" t="s">
        <v>325</v>
      </c>
      <c r="M78" s="15" t="s">
        <v>326</v>
      </c>
      <c r="N78" s="27" t="s">
        <v>328</v>
      </c>
      <c r="O78" s="43" t="s">
        <v>133</v>
      </c>
      <c r="P78" s="44">
        <v>1670</v>
      </c>
      <c r="Q78" s="15" t="s">
        <v>168</v>
      </c>
      <c r="R78" s="15" t="s">
        <v>330</v>
      </c>
      <c r="S78" s="23" t="s">
        <v>327</v>
      </c>
      <c r="T78" s="18" t="s">
        <v>320</v>
      </c>
      <c r="U78" s="60"/>
      <c r="V78" s="24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1:40" s="26" customFormat="1" ht="15">
      <c r="A79" s="12" t="s">
        <v>307</v>
      </c>
      <c r="B79" s="50"/>
      <c r="C79" s="47">
        <v>1634</v>
      </c>
      <c r="D79" s="39">
        <f t="shared" si="2"/>
        <v>5360.827200000001</v>
      </c>
      <c r="E79" s="43"/>
      <c r="F79" s="77">
        <f>SUM(C79-P79)</f>
        <v>157</v>
      </c>
      <c r="G79" s="22" t="s">
        <v>126</v>
      </c>
      <c r="H79" s="22" t="s">
        <v>20</v>
      </c>
      <c r="I79" s="22" t="s">
        <v>763</v>
      </c>
      <c r="J79" s="15" t="s">
        <v>308</v>
      </c>
      <c r="K79" s="15" t="s">
        <v>309</v>
      </c>
      <c r="L79" s="15" t="s">
        <v>331</v>
      </c>
      <c r="M79" s="15" t="s">
        <v>326</v>
      </c>
      <c r="N79" s="23" t="s">
        <v>332</v>
      </c>
      <c r="O79" s="43"/>
      <c r="P79" s="44">
        <v>1477</v>
      </c>
      <c r="Q79" s="15" t="s">
        <v>334</v>
      </c>
      <c r="R79" s="15" t="s">
        <v>203</v>
      </c>
      <c r="S79" s="23" t="s">
        <v>333</v>
      </c>
      <c r="T79" s="18" t="s">
        <v>320</v>
      </c>
      <c r="U79" s="27" t="s">
        <v>335</v>
      </c>
      <c r="V79" s="2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:40" s="26" customFormat="1" ht="15">
      <c r="A80" s="12" t="s">
        <v>504</v>
      </c>
      <c r="B80" s="50"/>
      <c r="C80" s="47">
        <v>1607</v>
      </c>
      <c r="D80" s="39">
        <f t="shared" si="2"/>
        <v>5272.2456</v>
      </c>
      <c r="E80" s="43" t="s">
        <v>133</v>
      </c>
      <c r="F80" s="77">
        <f>SUM(C80-P80)</f>
        <v>157</v>
      </c>
      <c r="G80" s="22" t="s">
        <v>467</v>
      </c>
      <c r="H80" s="22" t="s">
        <v>357</v>
      </c>
      <c r="I80" s="22" t="s">
        <v>761</v>
      </c>
      <c r="J80" s="15" t="s">
        <v>353</v>
      </c>
      <c r="K80" s="15" t="s">
        <v>354</v>
      </c>
      <c r="L80" s="15" t="s">
        <v>505</v>
      </c>
      <c r="M80" s="15" t="s">
        <v>443</v>
      </c>
      <c r="N80" s="23" t="s">
        <v>506</v>
      </c>
      <c r="O80" s="43" t="s">
        <v>133</v>
      </c>
      <c r="P80" s="44">
        <v>1450</v>
      </c>
      <c r="Q80" s="15" t="s">
        <v>507</v>
      </c>
      <c r="R80" s="15" t="s">
        <v>494</v>
      </c>
      <c r="S80" s="13" t="s">
        <v>508</v>
      </c>
      <c r="T80" s="18" t="s">
        <v>355</v>
      </c>
      <c r="U80" s="60"/>
      <c r="V80" s="24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:40" s="26" customFormat="1" ht="15">
      <c r="A81" s="12" t="s">
        <v>119</v>
      </c>
      <c r="B81" s="50"/>
      <c r="C81" s="47">
        <v>947</v>
      </c>
      <c r="D81" s="39">
        <f t="shared" si="2"/>
        <v>3106.9176</v>
      </c>
      <c r="E81" s="43" t="s">
        <v>133</v>
      </c>
      <c r="F81" s="77">
        <f>SUM(C81-P81)</f>
        <v>157</v>
      </c>
      <c r="G81" s="22" t="s">
        <v>352</v>
      </c>
      <c r="H81" s="22" t="s">
        <v>17</v>
      </c>
      <c r="I81" s="22" t="s">
        <v>762</v>
      </c>
      <c r="J81" s="15" t="s">
        <v>120</v>
      </c>
      <c r="K81" s="15" t="s">
        <v>121</v>
      </c>
      <c r="L81" s="15" t="s">
        <v>277</v>
      </c>
      <c r="M81" s="15" t="s">
        <v>265</v>
      </c>
      <c r="N81" s="13" t="s">
        <v>279</v>
      </c>
      <c r="O81" s="43" t="s">
        <v>133</v>
      </c>
      <c r="P81" s="44">
        <v>790</v>
      </c>
      <c r="Q81" s="15" t="s">
        <v>204</v>
      </c>
      <c r="R81" s="15" t="s">
        <v>265</v>
      </c>
      <c r="S81" s="20" t="s">
        <v>142</v>
      </c>
      <c r="T81" s="18" t="s">
        <v>322</v>
      </c>
      <c r="U81" s="60"/>
      <c r="V81" s="2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  <row r="82" spans="1:40" s="26" customFormat="1" ht="15">
      <c r="A82" s="12" t="s">
        <v>421</v>
      </c>
      <c r="B82" s="50"/>
      <c r="C82" s="47">
        <v>1062</v>
      </c>
      <c r="D82" s="39">
        <f t="shared" si="2"/>
        <v>3484.2096</v>
      </c>
      <c r="E82" s="43" t="s">
        <v>133</v>
      </c>
      <c r="F82" s="77">
        <f>SUM(C82-P82)</f>
        <v>152</v>
      </c>
      <c r="G82" s="22" t="s">
        <v>467</v>
      </c>
      <c r="H82" s="22" t="s">
        <v>357</v>
      </c>
      <c r="I82" s="22" t="s">
        <v>761</v>
      </c>
      <c r="J82" s="15" t="s">
        <v>422</v>
      </c>
      <c r="K82" s="15" t="s">
        <v>423</v>
      </c>
      <c r="L82" s="15" t="s">
        <v>532</v>
      </c>
      <c r="M82" s="15" t="s">
        <v>533</v>
      </c>
      <c r="N82" s="41" t="s">
        <v>536</v>
      </c>
      <c r="O82" s="43" t="s">
        <v>133</v>
      </c>
      <c r="P82" s="44">
        <v>910</v>
      </c>
      <c r="Q82" s="15" t="s">
        <v>534</v>
      </c>
      <c r="R82" s="15" t="s">
        <v>535</v>
      </c>
      <c r="S82" s="23" t="s">
        <v>516</v>
      </c>
      <c r="T82" s="18" t="s">
        <v>511</v>
      </c>
      <c r="U82" s="60"/>
      <c r="V82" s="2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1:40" s="26" customFormat="1" ht="15">
      <c r="A83" s="12" t="s">
        <v>356</v>
      </c>
      <c r="B83" s="50"/>
      <c r="C83" s="47">
        <v>1661</v>
      </c>
      <c r="D83" s="39">
        <f t="shared" si="2"/>
        <v>5449.4088</v>
      </c>
      <c r="E83" s="43" t="s">
        <v>133</v>
      </c>
      <c r="F83" s="77">
        <f>SUM(C83-P83)</f>
        <v>151</v>
      </c>
      <c r="G83" s="22" t="s">
        <v>467</v>
      </c>
      <c r="H83" s="22" t="s">
        <v>357</v>
      </c>
      <c r="I83" s="22" t="s">
        <v>761</v>
      </c>
      <c r="J83" s="15" t="s">
        <v>358</v>
      </c>
      <c r="K83" s="15" t="s">
        <v>359</v>
      </c>
      <c r="L83" s="15" t="s">
        <v>496</v>
      </c>
      <c r="M83" s="15" t="s">
        <v>258</v>
      </c>
      <c r="N83" s="23" t="s">
        <v>498</v>
      </c>
      <c r="O83" s="43" t="s">
        <v>133</v>
      </c>
      <c r="P83" s="44">
        <v>1510</v>
      </c>
      <c r="Q83" s="15" t="s">
        <v>496</v>
      </c>
      <c r="R83" s="15" t="s">
        <v>497</v>
      </c>
      <c r="S83" s="13" t="s">
        <v>492</v>
      </c>
      <c r="T83" s="18" t="s">
        <v>355</v>
      </c>
      <c r="U83" s="60"/>
      <c r="V83" s="24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</row>
    <row r="84" spans="1:22" s="25" customFormat="1" ht="15">
      <c r="A84" s="12" t="s">
        <v>113</v>
      </c>
      <c r="B84" s="50"/>
      <c r="C84" s="47">
        <v>1450</v>
      </c>
      <c r="D84" s="39">
        <f t="shared" si="2"/>
        <v>4757.16</v>
      </c>
      <c r="E84" s="43"/>
      <c r="F84" s="77">
        <f>SUM(C84-P84)</f>
        <v>150</v>
      </c>
      <c r="G84" s="22" t="s">
        <v>352</v>
      </c>
      <c r="H84" s="22" t="s">
        <v>17</v>
      </c>
      <c r="I84" s="22" t="s">
        <v>762</v>
      </c>
      <c r="J84" s="15" t="s">
        <v>114</v>
      </c>
      <c r="K84" s="15" t="s">
        <v>115</v>
      </c>
      <c r="L84" s="15" t="s">
        <v>243</v>
      </c>
      <c r="M84" s="61">
        <v>52911</v>
      </c>
      <c r="N84" s="19" t="s">
        <v>143</v>
      </c>
      <c r="O84" s="68"/>
      <c r="P84" s="45">
        <v>1300</v>
      </c>
      <c r="Q84" s="29" t="s">
        <v>134</v>
      </c>
      <c r="R84" s="61">
        <v>52917</v>
      </c>
      <c r="S84" s="20" t="s">
        <v>142</v>
      </c>
      <c r="T84" s="18" t="s">
        <v>322</v>
      </c>
      <c r="U84" s="60"/>
      <c r="V84" s="24"/>
    </row>
    <row r="85" spans="1:40" s="26" customFormat="1" ht="15">
      <c r="A85" s="12" t="s">
        <v>453</v>
      </c>
      <c r="B85" s="50"/>
      <c r="C85" s="47">
        <v>959</v>
      </c>
      <c r="D85" s="39">
        <f t="shared" si="2"/>
        <v>3146.2872</v>
      </c>
      <c r="E85" s="43" t="s">
        <v>133</v>
      </c>
      <c r="F85" s="77">
        <f>SUM(C85-P85)</f>
        <v>149</v>
      </c>
      <c r="G85" s="22" t="s">
        <v>467</v>
      </c>
      <c r="H85" s="22" t="s">
        <v>357</v>
      </c>
      <c r="I85" s="22" t="s">
        <v>761</v>
      </c>
      <c r="J85" s="15" t="s">
        <v>401</v>
      </c>
      <c r="K85" s="15" t="s">
        <v>402</v>
      </c>
      <c r="L85" s="15" t="s">
        <v>452</v>
      </c>
      <c r="M85" s="15" t="s">
        <v>525</v>
      </c>
      <c r="N85" s="23" t="s">
        <v>522</v>
      </c>
      <c r="O85" s="43" t="s">
        <v>133</v>
      </c>
      <c r="P85" s="44">
        <v>810</v>
      </c>
      <c r="Q85" s="15" t="s">
        <v>524</v>
      </c>
      <c r="R85" s="15" t="s">
        <v>454</v>
      </c>
      <c r="S85" s="13" t="s">
        <v>523</v>
      </c>
      <c r="T85" s="18" t="s">
        <v>355</v>
      </c>
      <c r="U85" s="60"/>
      <c r="V85" s="24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26" customFormat="1" ht="15">
      <c r="A86" s="12" t="s">
        <v>552</v>
      </c>
      <c r="B86" s="50"/>
      <c r="C86" s="47">
        <v>894</v>
      </c>
      <c r="D86" s="39">
        <f t="shared" si="2"/>
        <v>2933.0352000000003</v>
      </c>
      <c r="E86" s="43" t="s">
        <v>133</v>
      </c>
      <c r="F86" s="77">
        <f>SUM(C86-P86)</f>
        <v>149</v>
      </c>
      <c r="G86" s="22" t="s">
        <v>467</v>
      </c>
      <c r="H86" s="22" t="s">
        <v>357</v>
      </c>
      <c r="I86" s="22" t="s">
        <v>761</v>
      </c>
      <c r="J86" s="15" t="s">
        <v>409</v>
      </c>
      <c r="K86" s="15" t="s">
        <v>410</v>
      </c>
      <c r="L86" s="15" t="s">
        <v>347</v>
      </c>
      <c r="M86" s="15" t="s">
        <v>553</v>
      </c>
      <c r="N86" s="41" t="s">
        <v>555</v>
      </c>
      <c r="O86" s="43" t="s">
        <v>133</v>
      </c>
      <c r="P86" s="44">
        <v>745</v>
      </c>
      <c r="Q86" s="15" t="s">
        <v>554</v>
      </c>
      <c r="R86" s="15" t="s">
        <v>432</v>
      </c>
      <c r="S86" s="13" t="s">
        <v>441</v>
      </c>
      <c r="T86" s="18" t="s">
        <v>355</v>
      </c>
      <c r="U86" s="60"/>
      <c r="V86" s="24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</row>
    <row r="87" spans="1:40" s="26" customFormat="1" ht="15">
      <c r="A87" s="12" t="s">
        <v>600</v>
      </c>
      <c r="B87" s="50"/>
      <c r="C87" s="47">
        <v>1478</v>
      </c>
      <c r="D87" s="39">
        <f t="shared" si="2"/>
        <v>4849.0224</v>
      </c>
      <c r="E87" s="43" t="s">
        <v>133</v>
      </c>
      <c r="F87" s="77">
        <f>SUM(C87-P87)</f>
        <v>148</v>
      </c>
      <c r="G87" s="22" t="s">
        <v>149</v>
      </c>
      <c r="H87" s="22" t="s">
        <v>99</v>
      </c>
      <c r="I87" s="22" t="s">
        <v>763</v>
      </c>
      <c r="J87" s="15" t="s">
        <v>601</v>
      </c>
      <c r="K87" s="15" t="s">
        <v>602</v>
      </c>
      <c r="L87" s="15" t="s">
        <v>681</v>
      </c>
      <c r="M87" s="15" t="s">
        <v>238</v>
      </c>
      <c r="N87" s="13" t="s">
        <v>684</v>
      </c>
      <c r="O87" s="43" t="s">
        <v>133</v>
      </c>
      <c r="P87" s="44">
        <v>1330</v>
      </c>
      <c r="Q87" s="15" t="s">
        <v>683</v>
      </c>
      <c r="R87" s="15" t="s">
        <v>216</v>
      </c>
      <c r="S87" s="13" t="s">
        <v>682</v>
      </c>
      <c r="T87" s="18" t="s">
        <v>323</v>
      </c>
      <c r="U87" s="60"/>
      <c r="V87" s="24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s="26" customFormat="1" ht="15">
      <c r="A88" s="12" t="s">
        <v>116</v>
      </c>
      <c r="B88" s="50"/>
      <c r="C88" s="47">
        <v>1176</v>
      </c>
      <c r="D88" s="39">
        <f t="shared" si="2"/>
        <v>3858.2208</v>
      </c>
      <c r="E88" s="43" t="s">
        <v>133</v>
      </c>
      <c r="F88" s="77">
        <f>SUM(C88-P88)</f>
        <v>146</v>
      </c>
      <c r="G88" s="22" t="s">
        <v>141</v>
      </c>
      <c r="H88" s="22" t="s">
        <v>251</v>
      </c>
      <c r="I88" s="22" t="s">
        <v>763</v>
      </c>
      <c r="J88" s="15" t="s">
        <v>117</v>
      </c>
      <c r="K88" s="15" t="s">
        <v>118</v>
      </c>
      <c r="L88" s="15" t="s">
        <v>257</v>
      </c>
      <c r="M88" s="15" t="s">
        <v>258</v>
      </c>
      <c r="N88" s="23" t="s">
        <v>259</v>
      </c>
      <c r="O88" s="43" t="s">
        <v>133</v>
      </c>
      <c r="P88" s="44">
        <v>1030</v>
      </c>
      <c r="Q88" s="15" t="s">
        <v>201</v>
      </c>
      <c r="R88" s="15" t="s">
        <v>260</v>
      </c>
      <c r="S88" s="13" t="s">
        <v>250</v>
      </c>
      <c r="T88" s="18" t="s">
        <v>324</v>
      </c>
      <c r="U88" s="60"/>
      <c r="V88" s="24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</row>
    <row r="89" spans="1:40" s="26" customFormat="1" ht="15">
      <c r="A89" s="12" t="s">
        <v>436</v>
      </c>
      <c r="B89" s="50"/>
      <c r="C89" s="47">
        <v>823</v>
      </c>
      <c r="D89" s="39">
        <f t="shared" si="2"/>
        <v>2700.0984000000003</v>
      </c>
      <c r="E89" s="43"/>
      <c r="F89" s="77">
        <f>SUM(C89-P89)</f>
        <v>146</v>
      </c>
      <c r="G89" s="22" t="s">
        <v>467</v>
      </c>
      <c r="H89" s="22" t="s">
        <v>357</v>
      </c>
      <c r="I89" s="22" t="s">
        <v>761</v>
      </c>
      <c r="J89" s="15" t="s">
        <v>353</v>
      </c>
      <c r="K89" s="15" t="s">
        <v>391</v>
      </c>
      <c r="L89" s="15" t="s">
        <v>437</v>
      </c>
      <c r="M89" s="15" t="s">
        <v>438</v>
      </c>
      <c r="N89" s="23" t="s">
        <v>440</v>
      </c>
      <c r="O89" s="43"/>
      <c r="P89" s="44">
        <v>677</v>
      </c>
      <c r="Q89" s="15" t="s">
        <v>334</v>
      </c>
      <c r="R89" s="15" t="s">
        <v>439</v>
      </c>
      <c r="S89" s="13" t="s">
        <v>441</v>
      </c>
      <c r="T89" s="18" t="s">
        <v>355</v>
      </c>
      <c r="U89" s="60"/>
      <c r="V89" s="24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</row>
    <row r="90" spans="1:40" s="26" customFormat="1" ht="15">
      <c r="A90" s="12" t="s">
        <v>556</v>
      </c>
      <c r="B90" s="50"/>
      <c r="C90" s="47">
        <v>746</v>
      </c>
      <c r="D90" s="39">
        <f t="shared" si="2"/>
        <v>2447.4768</v>
      </c>
      <c r="E90" s="43"/>
      <c r="F90" s="77">
        <f>SUM(C90-P90)</f>
        <v>146</v>
      </c>
      <c r="G90" s="22" t="s">
        <v>467</v>
      </c>
      <c r="H90" s="22" t="s">
        <v>357</v>
      </c>
      <c r="I90" s="22" t="s">
        <v>761</v>
      </c>
      <c r="J90" s="15" t="s">
        <v>424</v>
      </c>
      <c r="K90" s="15" t="s">
        <v>410</v>
      </c>
      <c r="L90" s="15" t="s">
        <v>557</v>
      </c>
      <c r="M90" s="15" t="s">
        <v>460</v>
      </c>
      <c r="N90" s="41" t="s">
        <v>558</v>
      </c>
      <c r="O90" s="43"/>
      <c r="P90" s="44">
        <v>600</v>
      </c>
      <c r="Q90" s="15" t="s">
        <v>559</v>
      </c>
      <c r="R90" s="15" t="s">
        <v>560</v>
      </c>
      <c r="S90" s="13" t="s">
        <v>516</v>
      </c>
      <c r="T90" s="18" t="s">
        <v>511</v>
      </c>
      <c r="U90" s="60"/>
      <c r="V90" s="2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s="26" customFormat="1" ht="15">
      <c r="A91" s="12" t="s">
        <v>110</v>
      </c>
      <c r="B91" s="50"/>
      <c r="C91" s="47">
        <v>1479</v>
      </c>
      <c r="D91" s="39">
        <f t="shared" si="2"/>
        <v>4852.3032</v>
      </c>
      <c r="E91" s="43" t="s">
        <v>133</v>
      </c>
      <c r="F91" s="77">
        <f>SUM(C91-P91)</f>
        <v>144</v>
      </c>
      <c r="G91" s="22" t="s">
        <v>149</v>
      </c>
      <c r="H91" s="22" t="s">
        <v>99</v>
      </c>
      <c r="I91" s="22" t="s">
        <v>763</v>
      </c>
      <c r="J91" s="15" t="s">
        <v>111</v>
      </c>
      <c r="K91" s="15" t="s">
        <v>112</v>
      </c>
      <c r="L91" s="15" t="s">
        <v>198</v>
      </c>
      <c r="M91" s="15" t="s">
        <v>240</v>
      </c>
      <c r="N91" s="23" t="s">
        <v>241</v>
      </c>
      <c r="O91" s="43" t="s">
        <v>133</v>
      </c>
      <c r="P91" s="44">
        <v>1335</v>
      </c>
      <c r="Q91" s="15" t="s">
        <v>232</v>
      </c>
      <c r="R91" s="15" t="s">
        <v>242</v>
      </c>
      <c r="S91" s="13" t="s">
        <v>239</v>
      </c>
      <c r="T91" s="18" t="s">
        <v>322</v>
      </c>
      <c r="U91" s="60"/>
      <c r="V91" s="24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s="26" customFormat="1" ht="15">
      <c r="A92" s="12" t="s">
        <v>592</v>
      </c>
      <c r="B92" s="50"/>
      <c r="C92" s="47">
        <v>904</v>
      </c>
      <c r="D92" s="39">
        <f t="shared" si="2"/>
        <v>2965.8432000000003</v>
      </c>
      <c r="E92" s="43" t="s">
        <v>133</v>
      </c>
      <c r="F92" s="77">
        <f>SUM(C92-P92)</f>
        <v>139</v>
      </c>
      <c r="G92" s="22" t="s">
        <v>149</v>
      </c>
      <c r="H92" s="22" t="s">
        <v>99</v>
      </c>
      <c r="I92" s="22" t="s">
        <v>763</v>
      </c>
      <c r="J92" s="15" t="s">
        <v>593</v>
      </c>
      <c r="K92" s="15" t="s">
        <v>594</v>
      </c>
      <c r="L92" s="15" t="s">
        <v>661</v>
      </c>
      <c r="M92" s="15" t="s">
        <v>747</v>
      </c>
      <c r="N92" s="23" t="s">
        <v>748</v>
      </c>
      <c r="O92" s="43" t="s">
        <v>133</v>
      </c>
      <c r="P92" s="44">
        <v>765</v>
      </c>
      <c r="Q92" s="15" t="s">
        <v>749</v>
      </c>
      <c r="R92" s="15" t="s">
        <v>706</v>
      </c>
      <c r="S92" s="13" t="s">
        <v>709</v>
      </c>
      <c r="T92" s="18" t="s">
        <v>696</v>
      </c>
      <c r="U92" s="60"/>
      <c r="V92" s="24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</row>
    <row r="93" spans="1:40" s="26" customFormat="1" ht="15">
      <c r="A93" s="12" t="s">
        <v>472</v>
      </c>
      <c r="B93" s="50"/>
      <c r="C93" s="47">
        <v>925</v>
      </c>
      <c r="D93" s="39">
        <f t="shared" si="2"/>
        <v>3034.7400000000002</v>
      </c>
      <c r="E93" s="43" t="s">
        <v>133</v>
      </c>
      <c r="F93" s="77">
        <f>SUM(C93-P93)</f>
        <v>136</v>
      </c>
      <c r="G93" s="22" t="s">
        <v>336</v>
      </c>
      <c r="H93" s="22" t="s">
        <v>459</v>
      </c>
      <c r="I93" s="22" t="s">
        <v>763</v>
      </c>
      <c r="J93" s="15" t="s">
        <v>381</v>
      </c>
      <c r="K93" s="15" t="s">
        <v>382</v>
      </c>
      <c r="L93" s="15" t="s">
        <v>228</v>
      </c>
      <c r="M93" s="15" t="s">
        <v>438</v>
      </c>
      <c r="N93" s="23" t="s">
        <v>473</v>
      </c>
      <c r="O93" s="43" t="s">
        <v>133</v>
      </c>
      <c r="P93" s="44">
        <v>789</v>
      </c>
      <c r="Q93" s="15" t="s">
        <v>175</v>
      </c>
      <c r="R93" s="15" t="s">
        <v>460</v>
      </c>
      <c r="S93" s="23" t="s">
        <v>380</v>
      </c>
      <c r="T93" s="18" t="s">
        <v>324</v>
      </c>
      <c r="U93" s="60"/>
      <c r="V93" s="24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</row>
    <row r="94" spans="1:40" s="26" customFormat="1" ht="15">
      <c r="A94" s="12" t="s">
        <v>606</v>
      </c>
      <c r="B94" s="50"/>
      <c r="C94" s="47">
        <v>1224</v>
      </c>
      <c r="D94" s="39">
        <f t="shared" si="2"/>
        <v>4015.6992</v>
      </c>
      <c r="E94" s="43" t="s">
        <v>133</v>
      </c>
      <c r="F94" s="77">
        <f>SUM(C94-P94)</f>
        <v>134</v>
      </c>
      <c r="G94" s="22" t="s">
        <v>149</v>
      </c>
      <c r="H94" s="22" t="s">
        <v>99</v>
      </c>
      <c r="I94" s="22" t="s">
        <v>763</v>
      </c>
      <c r="J94" s="15" t="s">
        <v>607</v>
      </c>
      <c r="K94" s="15" t="s">
        <v>608</v>
      </c>
      <c r="L94" s="15" t="s">
        <v>715</v>
      </c>
      <c r="M94" s="15" t="s">
        <v>148</v>
      </c>
      <c r="N94" s="23" t="s">
        <v>716</v>
      </c>
      <c r="O94" s="43" t="s">
        <v>133</v>
      </c>
      <c r="P94" s="44">
        <v>1090</v>
      </c>
      <c r="Q94" s="15" t="s">
        <v>693</v>
      </c>
      <c r="R94" s="15" t="s">
        <v>717</v>
      </c>
      <c r="S94" s="13" t="s">
        <v>709</v>
      </c>
      <c r="T94" s="18" t="s">
        <v>696</v>
      </c>
      <c r="U94" s="60"/>
      <c r="V94" s="24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</row>
    <row r="95" spans="1:40" s="26" customFormat="1" ht="15">
      <c r="A95" s="12" t="s">
        <v>537</v>
      </c>
      <c r="B95" s="50"/>
      <c r="C95" s="47">
        <v>1038</v>
      </c>
      <c r="D95" s="39">
        <f t="shared" si="2"/>
        <v>3405.4704</v>
      </c>
      <c r="E95" s="43" t="s">
        <v>133</v>
      </c>
      <c r="F95" s="77">
        <f>SUM(C95-P95)</f>
        <v>133</v>
      </c>
      <c r="G95" s="22" t="s">
        <v>467</v>
      </c>
      <c r="H95" s="22" t="s">
        <v>357</v>
      </c>
      <c r="I95" s="22" t="s">
        <v>761</v>
      </c>
      <c r="J95" s="15" t="s">
        <v>411</v>
      </c>
      <c r="K95" s="15" t="s">
        <v>412</v>
      </c>
      <c r="L95" s="15" t="s">
        <v>538</v>
      </c>
      <c r="M95" s="15" t="s">
        <v>539</v>
      </c>
      <c r="N95" s="41" t="s">
        <v>540</v>
      </c>
      <c r="O95" s="43" t="s">
        <v>133</v>
      </c>
      <c r="P95" s="44">
        <v>905</v>
      </c>
      <c r="Q95" s="15" t="s">
        <v>520</v>
      </c>
      <c r="R95" s="15" t="s">
        <v>281</v>
      </c>
      <c r="S95" s="76" t="s">
        <v>493</v>
      </c>
      <c r="T95" s="18" t="s">
        <v>372</v>
      </c>
      <c r="U95" s="60"/>
      <c r="V95" s="24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s="26" customFormat="1" ht="15">
      <c r="A96" s="12" t="s">
        <v>603</v>
      </c>
      <c r="B96" s="50"/>
      <c r="C96" s="47">
        <v>1473</v>
      </c>
      <c r="D96" s="39">
        <f>SUM(C96*3.2808)</f>
        <v>4832.6184</v>
      </c>
      <c r="E96" s="43" t="s">
        <v>133</v>
      </c>
      <c r="F96" s="77">
        <f>SUM(C96-P96)</f>
        <v>128</v>
      </c>
      <c r="G96" s="22" t="s">
        <v>149</v>
      </c>
      <c r="H96" s="22" t="s">
        <v>99</v>
      </c>
      <c r="I96" s="22" t="s">
        <v>763</v>
      </c>
      <c r="J96" s="15" t="s">
        <v>604</v>
      </c>
      <c r="K96" s="15" t="s">
        <v>605</v>
      </c>
      <c r="L96" s="15" t="s">
        <v>685</v>
      </c>
      <c r="M96" s="15" t="s">
        <v>686</v>
      </c>
      <c r="N96" s="13" t="s">
        <v>687</v>
      </c>
      <c r="O96" s="43" t="s">
        <v>133</v>
      </c>
      <c r="P96" s="44">
        <v>1345</v>
      </c>
      <c r="Q96" s="15" t="s">
        <v>688</v>
      </c>
      <c r="R96" s="15" t="s">
        <v>689</v>
      </c>
      <c r="S96" s="13" t="s">
        <v>672</v>
      </c>
      <c r="T96" s="18" t="s">
        <v>676</v>
      </c>
      <c r="U96" s="60"/>
      <c r="V96" s="24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</row>
    <row r="97" spans="1:40" s="26" customFormat="1" ht="15">
      <c r="A97" s="12" t="s">
        <v>586</v>
      </c>
      <c r="B97" s="50"/>
      <c r="C97" s="47">
        <v>1648</v>
      </c>
      <c r="D97" s="39">
        <f>SUM(C97*3.2808)</f>
        <v>5406.758400000001</v>
      </c>
      <c r="E97" s="43" t="s">
        <v>133</v>
      </c>
      <c r="F97" s="77">
        <f>SUM(C97-P97)</f>
        <v>118</v>
      </c>
      <c r="G97" s="22" t="s">
        <v>149</v>
      </c>
      <c r="H97" s="22" t="s">
        <v>99</v>
      </c>
      <c r="I97" s="22" t="s">
        <v>763</v>
      </c>
      <c r="J97" s="15" t="s">
        <v>587</v>
      </c>
      <c r="K97" s="15" t="s">
        <v>588</v>
      </c>
      <c r="L97" s="15" t="s">
        <v>657</v>
      </c>
      <c r="M97" s="15" t="s">
        <v>655</v>
      </c>
      <c r="N97" s="27" t="s">
        <v>659</v>
      </c>
      <c r="O97" s="43" t="s">
        <v>133</v>
      </c>
      <c r="P97" s="44">
        <v>1530</v>
      </c>
      <c r="Q97" s="15" t="s">
        <v>658</v>
      </c>
      <c r="R97" s="15" t="s">
        <v>652</v>
      </c>
      <c r="S97" s="13" t="s">
        <v>656</v>
      </c>
      <c r="T97" s="18" t="s">
        <v>323</v>
      </c>
      <c r="U97" s="60"/>
      <c r="V97" s="24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s="26" customFormat="1" ht="15">
      <c r="A98" s="12" t="s">
        <v>468</v>
      </c>
      <c r="B98" s="50"/>
      <c r="C98" s="47">
        <v>956</v>
      </c>
      <c r="D98" s="39">
        <f>SUM(C98*3.2808)</f>
        <v>3136.4448</v>
      </c>
      <c r="E98" s="43"/>
      <c r="F98" s="77">
        <f>SUM(C98-P98)</f>
        <v>118</v>
      </c>
      <c r="G98" s="22" t="s">
        <v>336</v>
      </c>
      <c r="H98" s="22" t="s">
        <v>459</v>
      </c>
      <c r="I98" s="22" t="s">
        <v>763</v>
      </c>
      <c r="J98" s="15" t="s">
        <v>383</v>
      </c>
      <c r="K98" s="15" t="s">
        <v>384</v>
      </c>
      <c r="L98" s="15" t="s">
        <v>469</v>
      </c>
      <c r="M98" s="15" t="s">
        <v>470</v>
      </c>
      <c r="N98" s="23" t="s">
        <v>471</v>
      </c>
      <c r="O98" s="43"/>
      <c r="P98" s="44">
        <v>838</v>
      </c>
      <c r="Q98" s="15" t="s">
        <v>280</v>
      </c>
      <c r="R98" s="15" t="s">
        <v>438</v>
      </c>
      <c r="S98" s="13" t="s">
        <v>380</v>
      </c>
      <c r="T98" s="18" t="s">
        <v>324</v>
      </c>
      <c r="U98" s="60"/>
      <c r="V98" s="24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s="26" customFormat="1" ht="15">
      <c r="A99" s="73" t="s">
        <v>743</v>
      </c>
      <c r="B99" s="50"/>
      <c r="C99" s="47">
        <v>965</v>
      </c>
      <c r="D99" s="39">
        <f>SUM(C99*3.2808)</f>
        <v>3165.972</v>
      </c>
      <c r="E99" s="43" t="s">
        <v>133</v>
      </c>
      <c r="F99" s="77">
        <f>SUM(C99-P99)</f>
        <v>115</v>
      </c>
      <c r="G99" s="22" t="s">
        <v>662</v>
      </c>
      <c r="H99" s="27" t="s">
        <v>660</v>
      </c>
      <c r="I99" s="22" t="s">
        <v>763</v>
      </c>
      <c r="J99" s="15" t="s">
        <v>634</v>
      </c>
      <c r="K99" s="15" t="s">
        <v>635</v>
      </c>
      <c r="L99" s="15" t="s">
        <v>738</v>
      </c>
      <c r="M99" s="15" t="s">
        <v>744</v>
      </c>
      <c r="N99" s="23" t="s">
        <v>745</v>
      </c>
      <c r="O99" s="43" t="s">
        <v>133</v>
      </c>
      <c r="P99" s="44">
        <v>850</v>
      </c>
      <c r="Q99" s="15" t="s">
        <v>484</v>
      </c>
      <c r="R99" s="15" t="s">
        <v>746</v>
      </c>
      <c r="S99" s="13" t="s">
        <v>734</v>
      </c>
      <c r="T99" s="18" t="s">
        <v>323</v>
      </c>
      <c r="U99" s="27"/>
      <c r="V99" s="24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ht="15">
      <c r="A100" s="30"/>
      <c r="B100" s="51"/>
      <c r="C100" s="48"/>
      <c r="D100" s="31"/>
      <c r="E100" s="64"/>
      <c r="F100" s="42"/>
      <c r="G100" s="32"/>
      <c r="H100" s="32"/>
      <c r="I100" s="32"/>
      <c r="J100" s="33"/>
      <c r="K100" s="33"/>
      <c r="L100" s="34"/>
      <c r="M100" s="33"/>
      <c r="N100" s="35"/>
      <c r="O100" s="69"/>
      <c r="P100" s="46"/>
      <c r="Q100" s="34"/>
      <c r="R100" s="33"/>
      <c r="S100" s="36"/>
      <c r="T100" s="37"/>
      <c r="U100" s="38"/>
      <c r="V100" s="9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6" ht="14.25">
      <c r="A101" s="16"/>
      <c r="B101" s="52"/>
      <c r="C101" s="16"/>
      <c r="F101" s="21"/>
    </row>
    <row r="102" spans="1:6" ht="14.25">
      <c r="A102" s="16"/>
      <c r="B102" s="52"/>
      <c r="C102" s="16"/>
      <c r="F102" s="21"/>
    </row>
    <row r="103" spans="1:6" ht="14.25">
      <c r="A103" s="16"/>
      <c r="B103" s="52"/>
      <c r="C103" s="16"/>
      <c r="F103" s="21"/>
    </row>
    <row r="104" spans="1:6" ht="14.25">
      <c r="A104" s="16"/>
      <c r="B104" s="52"/>
      <c r="C104" s="16"/>
      <c r="F104" s="21"/>
    </row>
    <row r="105" spans="1:6" ht="14.25">
      <c r="A105" s="16"/>
      <c r="B105" s="52"/>
      <c r="C105" s="16"/>
      <c r="F105" s="21"/>
    </row>
    <row r="106" spans="1:6" ht="14.25">
      <c r="A106" s="16"/>
      <c r="B106" s="52"/>
      <c r="C106" s="16"/>
      <c r="F106" s="21"/>
    </row>
    <row r="107" spans="1:6" ht="14.25">
      <c r="A107" s="16"/>
      <c r="B107" s="52"/>
      <c r="C107" s="16"/>
      <c r="F107" s="21"/>
    </row>
    <row r="108" spans="1:6" ht="14.25">
      <c r="A108" s="16"/>
      <c r="B108" s="52"/>
      <c r="C108" s="16"/>
      <c r="F108" s="21"/>
    </row>
    <row r="109" spans="1:6" ht="14.25">
      <c r="A109" s="16"/>
      <c r="B109" s="52"/>
      <c r="C109" s="16"/>
      <c r="F109" s="21"/>
    </row>
    <row r="110" spans="1:6" ht="14.25">
      <c r="A110" s="16"/>
      <c r="B110" s="52"/>
      <c r="C110" s="16"/>
      <c r="F110" s="21"/>
    </row>
    <row r="111" spans="1:6" ht="14.25">
      <c r="A111" s="16"/>
      <c r="B111" s="52"/>
      <c r="C111" s="16"/>
      <c r="F111" s="21"/>
    </row>
    <row r="112" spans="1:6" ht="14.25">
      <c r="A112" s="16"/>
      <c r="B112" s="52"/>
      <c r="C112" s="16"/>
      <c r="F112" s="21"/>
    </row>
    <row r="113" spans="1:6" ht="14.25">
      <c r="A113" s="16"/>
      <c r="B113" s="52"/>
      <c r="C113" s="16"/>
      <c r="F113" s="21"/>
    </row>
    <row r="114" spans="1:6" ht="14.25">
      <c r="A114" s="16"/>
      <c r="B114" s="52"/>
      <c r="C114" s="16"/>
      <c r="F114" s="21"/>
    </row>
    <row r="115" spans="1:6" ht="14.25">
      <c r="A115" s="16"/>
      <c r="B115" s="52"/>
      <c r="C115" s="16"/>
      <c r="F115" s="21"/>
    </row>
    <row r="116" spans="1:6" ht="14.25">
      <c r="A116" s="16"/>
      <c r="B116" s="52"/>
      <c r="C116" s="16"/>
      <c r="F116" s="21"/>
    </row>
    <row r="117" spans="1:6" ht="14.25">
      <c r="A117" s="16"/>
      <c r="B117" s="52"/>
      <c r="C117" s="16"/>
      <c r="F117" s="21"/>
    </row>
    <row r="118" spans="1:6" ht="14.25">
      <c r="A118" s="16"/>
      <c r="B118" s="52"/>
      <c r="C118" s="16"/>
      <c r="F118" s="21"/>
    </row>
    <row r="119" spans="1:6" ht="14.25">
      <c r="A119" s="16"/>
      <c r="B119" s="52"/>
      <c r="C119" s="16"/>
      <c r="F119" s="21"/>
    </row>
    <row r="120" spans="1:6" ht="14.25">
      <c r="A120" s="16"/>
      <c r="B120" s="52"/>
      <c r="C120" s="16"/>
      <c r="F120" s="21"/>
    </row>
    <row r="121" spans="1:6" ht="14.25">
      <c r="A121" s="16"/>
      <c r="B121" s="52"/>
      <c r="C121" s="16"/>
      <c r="F121" s="21"/>
    </row>
    <row r="122" spans="1:6" ht="14.25">
      <c r="A122" s="16"/>
      <c r="B122" s="52"/>
      <c r="C122" s="16"/>
      <c r="F122" s="21"/>
    </row>
    <row r="123" spans="1:6" ht="14.25">
      <c r="A123" s="16"/>
      <c r="B123" s="52"/>
      <c r="C123" s="16"/>
      <c r="F123" s="21"/>
    </row>
    <row r="124" spans="1:6" ht="14.25">
      <c r="A124" s="16"/>
      <c r="B124" s="52"/>
      <c r="C124" s="16"/>
      <c r="F124" s="21"/>
    </row>
    <row r="125" spans="1:6" ht="14.25">
      <c r="A125" s="16"/>
      <c r="B125" s="52"/>
      <c r="C125" s="16"/>
      <c r="F125" s="21"/>
    </row>
    <row r="126" spans="1:6" ht="14.25">
      <c r="A126" s="16"/>
      <c r="B126" s="52"/>
      <c r="C126" s="16"/>
      <c r="F126" s="21"/>
    </row>
    <row r="127" spans="1:6" ht="14.25">
      <c r="A127" s="16"/>
      <c r="B127" s="52"/>
      <c r="C127" s="16"/>
      <c r="F127" s="21"/>
    </row>
    <row r="128" spans="1:6" ht="14.25">
      <c r="A128" s="16"/>
      <c r="B128" s="52"/>
      <c r="C128" s="16"/>
      <c r="F128" s="21"/>
    </row>
    <row r="129" spans="1:6" ht="14.25">
      <c r="A129" s="16"/>
      <c r="B129" s="52"/>
      <c r="C129" s="16"/>
      <c r="F129" s="21"/>
    </row>
    <row r="130" spans="1:6" ht="14.25">
      <c r="A130" s="16"/>
      <c r="B130" s="52"/>
      <c r="C130" s="16"/>
      <c r="F130" s="21"/>
    </row>
    <row r="131" spans="1:6" ht="14.25">
      <c r="A131" s="16"/>
      <c r="B131" s="52"/>
      <c r="C131" s="16"/>
      <c r="F131" s="21"/>
    </row>
    <row r="132" spans="1:6" ht="14.25">
      <c r="A132" s="16"/>
      <c r="B132" s="52"/>
      <c r="C132" s="16"/>
      <c r="F132" s="21"/>
    </row>
    <row r="133" spans="3:6" ht="14.25">
      <c r="C133" s="16"/>
      <c r="F133" s="21"/>
    </row>
    <row r="134" spans="3:6" ht="14.25">
      <c r="C134" s="16"/>
      <c r="F134" s="21"/>
    </row>
    <row r="135" spans="3:6" ht="14.25">
      <c r="C135" s="16"/>
      <c r="F135" s="21"/>
    </row>
    <row r="136" spans="3:6" ht="14.25">
      <c r="C136" s="16"/>
      <c r="F136" s="21"/>
    </row>
    <row r="137" spans="3:6" ht="14.25">
      <c r="C137" s="16"/>
      <c r="F137" s="21"/>
    </row>
    <row r="138" spans="3:6" ht="14.25">
      <c r="C138" s="16"/>
      <c r="F138" s="21"/>
    </row>
    <row r="139" spans="3:6" ht="14.25">
      <c r="C139" s="16"/>
      <c r="F139" s="21"/>
    </row>
    <row r="140" spans="3:6" ht="14.25">
      <c r="C140" s="16"/>
      <c r="F140" s="21"/>
    </row>
    <row r="141" spans="3:6" ht="14.25">
      <c r="C141" s="16"/>
      <c r="F141" s="21"/>
    </row>
    <row r="142" spans="3:6" ht="14.25">
      <c r="C142" s="16"/>
      <c r="F142" s="21"/>
    </row>
    <row r="143" spans="3:6" ht="14.25">
      <c r="C143" s="16"/>
      <c r="F143" s="21"/>
    </row>
    <row r="144" spans="3:6" ht="14.25">
      <c r="C144" s="16"/>
      <c r="F144" s="21"/>
    </row>
    <row r="145" spans="3:6" ht="14.25">
      <c r="C145" s="16"/>
      <c r="F145" s="21"/>
    </row>
    <row r="146" spans="3:6" ht="14.25">
      <c r="C146" s="16"/>
      <c r="F146" s="21"/>
    </row>
    <row r="147" spans="3:6" ht="14.25">
      <c r="C147" s="16"/>
      <c r="F147" s="21"/>
    </row>
    <row r="148" spans="3:6" ht="14.25">
      <c r="C148" s="16"/>
      <c r="F148" s="21"/>
    </row>
    <row r="149" spans="3:6" ht="14.25">
      <c r="C149" s="16"/>
      <c r="F149" s="21"/>
    </row>
    <row r="150" spans="3:6" ht="14.25">
      <c r="C150" s="16"/>
      <c r="F150" s="21"/>
    </row>
    <row r="151" spans="3:6" ht="14.25">
      <c r="C151" s="16"/>
      <c r="F151" s="21"/>
    </row>
    <row r="152" spans="3:6" ht="14.25">
      <c r="C152" s="16"/>
      <c r="F152" s="21"/>
    </row>
    <row r="153" spans="3:6" ht="14.25">
      <c r="C153" s="16"/>
      <c r="F153" s="21"/>
    </row>
    <row r="154" spans="3:6" ht="14.25">
      <c r="C154" s="16"/>
      <c r="F154" s="21"/>
    </row>
    <row r="155" spans="3:6" ht="14.25">
      <c r="C155" s="16"/>
      <c r="F155" s="21"/>
    </row>
    <row r="156" spans="3:6" ht="14.25">
      <c r="C156" s="16"/>
      <c r="F156" s="21"/>
    </row>
    <row r="157" spans="3:6" ht="14.25">
      <c r="C157" s="16"/>
      <c r="F157" s="21"/>
    </row>
    <row r="158" spans="3:6" ht="14.25">
      <c r="C158" s="16"/>
      <c r="F158" s="21"/>
    </row>
    <row r="159" spans="3:6" ht="14.25">
      <c r="C159" s="16"/>
      <c r="F159" s="21"/>
    </row>
    <row r="160" spans="3:6" ht="14.25">
      <c r="C160" s="16"/>
      <c r="F160" s="21"/>
    </row>
    <row r="161" spans="3:6" ht="14.25">
      <c r="C161" s="16"/>
      <c r="F161" s="21"/>
    </row>
    <row r="162" spans="3:6" ht="14.25">
      <c r="C162" s="16"/>
      <c r="F162" s="21"/>
    </row>
    <row r="163" spans="3:6" ht="14.25">
      <c r="C163" s="16"/>
      <c r="F163" s="21"/>
    </row>
    <row r="164" spans="3:6" ht="14.25">
      <c r="C164" s="16"/>
      <c r="F164" s="21"/>
    </row>
    <row r="165" spans="3:6" ht="14.25">
      <c r="C165" s="16"/>
      <c r="F165" s="21"/>
    </row>
    <row r="166" spans="3:6" ht="14.25">
      <c r="C166" s="16"/>
      <c r="F166" s="21"/>
    </row>
    <row r="167" spans="3:6" ht="14.25">
      <c r="C167" s="16"/>
      <c r="F167" s="21"/>
    </row>
    <row r="168" spans="3:6" ht="14.25">
      <c r="C168" s="16"/>
      <c r="F168" s="21"/>
    </row>
    <row r="169" spans="3:6" ht="14.25">
      <c r="C169" s="16"/>
      <c r="F169" s="21"/>
    </row>
    <row r="170" spans="3:6" ht="14.25">
      <c r="C170" s="16"/>
      <c r="F170" s="21"/>
    </row>
    <row r="171" spans="3:6" ht="14.25">
      <c r="C171" s="16"/>
      <c r="F171" s="21"/>
    </row>
    <row r="172" spans="3:6" ht="14.25">
      <c r="C172" s="16"/>
      <c r="F172" s="21"/>
    </row>
    <row r="173" spans="3:6" ht="14.25">
      <c r="C173" s="16"/>
      <c r="F173" s="21"/>
    </row>
    <row r="174" spans="3:6" ht="14.25">
      <c r="C174" s="16"/>
      <c r="F174" s="21"/>
    </row>
    <row r="175" spans="3:6" ht="14.25">
      <c r="C175" s="16"/>
      <c r="F175" s="21"/>
    </row>
    <row r="176" spans="3:6" ht="14.25">
      <c r="C176" s="16"/>
      <c r="F176" s="21"/>
    </row>
    <row r="177" spans="3:6" ht="14.25">
      <c r="C177" s="16"/>
      <c r="F177" s="21"/>
    </row>
    <row r="178" spans="3:6" ht="14.25">
      <c r="C178" s="16"/>
      <c r="F178" s="21"/>
    </row>
    <row r="179" spans="3:6" ht="14.25">
      <c r="C179" s="16"/>
      <c r="F179" s="21"/>
    </row>
    <row r="180" spans="3:6" ht="14.25">
      <c r="C180" s="16"/>
      <c r="F180" s="21"/>
    </row>
    <row r="181" spans="3:6" ht="14.25">
      <c r="C181" s="16"/>
      <c r="F181" s="21"/>
    </row>
    <row r="182" spans="3:6" ht="14.25">
      <c r="C182" s="16"/>
      <c r="F182" s="21"/>
    </row>
    <row r="183" spans="3:6" ht="14.25">
      <c r="C183" s="16"/>
      <c r="F183" s="21"/>
    </row>
    <row r="184" spans="3:6" ht="14.25">
      <c r="C184" s="16"/>
      <c r="F184" s="21"/>
    </row>
    <row r="185" spans="3:6" ht="14.25">
      <c r="C185" s="16"/>
      <c r="F185" s="21"/>
    </row>
    <row r="186" spans="3:6" ht="14.25">
      <c r="C186" s="16"/>
      <c r="F186" s="21"/>
    </row>
    <row r="187" spans="3:6" ht="14.25">
      <c r="C187" s="16"/>
      <c r="F187" s="21"/>
    </row>
    <row r="188" spans="3:6" ht="14.25">
      <c r="C188" s="16"/>
      <c r="F188" s="21"/>
    </row>
    <row r="189" spans="3:6" ht="14.25">
      <c r="C189" s="16"/>
      <c r="F189" s="21"/>
    </row>
    <row r="190" spans="3:6" ht="14.25">
      <c r="C190" s="16"/>
      <c r="F190" s="21"/>
    </row>
    <row r="191" spans="3:6" ht="14.25">
      <c r="C191" s="16"/>
      <c r="F191" s="21"/>
    </row>
    <row r="192" spans="3:6" ht="14.25">
      <c r="C192" s="16"/>
      <c r="F192" s="21"/>
    </row>
    <row r="193" spans="3:6" ht="14.25">
      <c r="C193" s="16"/>
      <c r="F193" s="21"/>
    </row>
    <row r="194" spans="3:6" ht="14.25">
      <c r="C194" s="16"/>
      <c r="F194" s="21"/>
    </row>
    <row r="195" spans="3:6" ht="14.25">
      <c r="C195" s="16"/>
      <c r="F195" s="21"/>
    </row>
    <row r="196" spans="3:6" ht="14.25">
      <c r="C196" s="16"/>
      <c r="F196" s="21"/>
    </row>
    <row r="197" spans="3:6" ht="14.25">
      <c r="C197" s="16"/>
      <c r="F197" s="21"/>
    </row>
    <row r="198" spans="3:6" ht="14.25">
      <c r="C198" s="16"/>
      <c r="F198" s="21"/>
    </row>
    <row r="199" spans="3:6" ht="14.25">
      <c r="C199" s="16"/>
      <c r="F199" s="21"/>
    </row>
    <row r="200" spans="3:6" ht="14.25">
      <c r="C200" s="16"/>
      <c r="F200" s="21"/>
    </row>
    <row r="201" spans="3:6" ht="14.25">
      <c r="C201" s="16"/>
      <c r="F201" s="21"/>
    </row>
    <row r="202" spans="3:6" ht="14.25">
      <c r="C202" s="16"/>
      <c r="F202" s="21"/>
    </row>
    <row r="203" spans="3:6" ht="14.25">
      <c r="C203" s="16"/>
      <c r="F203" s="21"/>
    </row>
    <row r="204" spans="3:6" ht="14.25">
      <c r="C204" s="16"/>
      <c r="F204" s="21"/>
    </row>
    <row r="205" spans="3:6" ht="14.25">
      <c r="C205" s="16"/>
      <c r="F205" s="21"/>
    </row>
    <row r="206" spans="3:6" ht="14.25">
      <c r="C206" s="16"/>
      <c r="F206" s="21"/>
    </row>
    <row r="207" spans="3:6" ht="14.25">
      <c r="C207" s="16"/>
      <c r="F207" s="21"/>
    </row>
    <row r="208" spans="3:6" ht="14.25">
      <c r="C208" s="16"/>
      <c r="F208" s="21"/>
    </row>
    <row r="209" spans="3:6" ht="14.25">
      <c r="C209" s="16"/>
      <c r="F209" s="21"/>
    </row>
    <row r="210" spans="3:6" ht="14.25">
      <c r="C210" s="16"/>
      <c r="F210" s="21"/>
    </row>
    <row r="211" spans="3:6" ht="14.25">
      <c r="C211" s="16"/>
      <c r="F211" s="21"/>
    </row>
    <row r="212" spans="3:6" ht="14.25">
      <c r="C212" s="16"/>
      <c r="F212" s="21"/>
    </row>
    <row r="213" spans="3:6" ht="14.25">
      <c r="C213" s="16"/>
      <c r="F213" s="21"/>
    </row>
    <row r="214" spans="3:6" ht="14.25">
      <c r="C214" s="16"/>
      <c r="F214" s="21"/>
    </row>
    <row r="215" spans="3:6" ht="14.25">
      <c r="C215" s="16"/>
      <c r="F215" s="21"/>
    </row>
    <row r="216" spans="3:6" ht="14.25">
      <c r="C216" s="16"/>
      <c r="F216" s="21"/>
    </row>
    <row r="217" spans="3:6" ht="14.25">
      <c r="C217" s="16"/>
      <c r="F217" s="21"/>
    </row>
    <row r="218" spans="3:6" ht="14.25">
      <c r="C218" s="16"/>
      <c r="F218" s="21"/>
    </row>
    <row r="219" spans="3:6" ht="14.25">
      <c r="C219" s="16"/>
      <c r="F219" s="21"/>
    </row>
    <row r="220" spans="3:6" ht="14.25">
      <c r="C220" s="16"/>
      <c r="F220" s="21"/>
    </row>
    <row r="221" spans="3:6" ht="14.25">
      <c r="C221" s="16"/>
      <c r="F221" s="21"/>
    </row>
    <row r="222" spans="3:6" ht="14.25">
      <c r="C222" s="16"/>
      <c r="F222" s="21"/>
    </row>
    <row r="223" spans="3:6" ht="14.25">
      <c r="C223" s="16"/>
      <c r="F223" s="21"/>
    </row>
    <row r="224" spans="3:6" ht="14.25">
      <c r="C224" s="16"/>
      <c r="F224" s="21"/>
    </row>
    <row r="225" spans="3:6" ht="14.25">
      <c r="C225" s="16"/>
      <c r="F225" s="21"/>
    </row>
    <row r="226" spans="3:6" ht="14.25">
      <c r="C226" s="16"/>
      <c r="F226" s="21"/>
    </row>
    <row r="227" spans="3:6" ht="14.25">
      <c r="C227" s="16"/>
      <c r="F227" s="21"/>
    </row>
    <row r="228" spans="3:6" ht="14.25">
      <c r="C228" s="16"/>
      <c r="F228" s="21"/>
    </row>
    <row r="229" spans="3:6" ht="14.25">
      <c r="C229" s="16"/>
      <c r="F229" s="21"/>
    </row>
    <row r="230" spans="3:6" ht="14.25">
      <c r="C230" s="16"/>
      <c r="F230" s="21"/>
    </row>
    <row r="231" spans="3:6" ht="14.25">
      <c r="C231" s="16"/>
      <c r="F231" s="21"/>
    </row>
    <row r="232" spans="3:6" ht="14.25">
      <c r="C232" s="16"/>
      <c r="F232" s="21"/>
    </row>
    <row r="233" spans="3:6" ht="14.25">
      <c r="C233" s="16"/>
      <c r="F233" s="21"/>
    </row>
    <row r="234" spans="3:6" ht="14.25">
      <c r="C234" s="16"/>
      <c r="F234" s="21"/>
    </row>
    <row r="235" spans="3:6" ht="14.25">
      <c r="C235" s="16"/>
      <c r="F235" s="21"/>
    </row>
    <row r="236" spans="3:6" ht="14.25">
      <c r="C236" s="16"/>
      <c r="F236" s="21"/>
    </row>
    <row r="237" spans="3:6" ht="14.25">
      <c r="C237" s="16"/>
      <c r="F237" s="21"/>
    </row>
    <row r="238" spans="3:6" ht="14.25">
      <c r="C238" s="16"/>
      <c r="F238" s="21"/>
    </row>
    <row r="239" spans="3:6" ht="14.25">
      <c r="C239" s="16"/>
      <c r="F239" s="21"/>
    </row>
    <row r="240" spans="3:6" ht="14.25">
      <c r="C240" s="16"/>
      <c r="F240" s="21"/>
    </row>
    <row r="241" spans="3:6" ht="14.25">
      <c r="C241" s="16"/>
      <c r="F241" s="21"/>
    </row>
    <row r="242" spans="3:6" ht="14.25">
      <c r="C242" s="16"/>
      <c r="F242" s="21"/>
    </row>
    <row r="243" spans="3:6" ht="14.25">
      <c r="C243" s="16"/>
      <c r="F243" s="21"/>
    </row>
    <row r="244" spans="3:6" ht="14.25">
      <c r="C244" s="16"/>
      <c r="F244" s="21"/>
    </row>
    <row r="245" spans="3:6" ht="14.25">
      <c r="C245" s="16"/>
      <c r="F245" s="21"/>
    </row>
    <row r="246" spans="3:6" ht="14.25">
      <c r="C246" s="16"/>
      <c r="F246" s="21"/>
    </row>
    <row r="247" spans="3:6" ht="14.25">
      <c r="C247" s="16"/>
      <c r="F247" s="21"/>
    </row>
    <row r="248" spans="3:6" ht="14.25">
      <c r="C248" s="16"/>
      <c r="F248" s="21"/>
    </row>
    <row r="249" spans="3:6" ht="14.25">
      <c r="C249" s="16"/>
      <c r="F249" s="21"/>
    </row>
    <row r="250" spans="3:6" ht="14.25">
      <c r="C250" s="16"/>
      <c r="F250" s="21"/>
    </row>
    <row r="251" spans="3:6" ht="14.25">
      <c r="C251" s="16"/>
      <c r="F251" s="21"/>
    </row>
    <row r="252" spans="3:6" ht="14.25">
      <c r="C252" s="16"/>
      <c r="F252" s="21"/>
    </row>
    <row r="253" spans="3:6" ht="14.25">
      <c r="C253" s="16"/>
      <c r="F253" s="21"/>
    </row>
    <row r="254" spans="3:6" ht="14.25">
      <c r="C254" s="16"/>
      <c r="F254" s="21"/>
    </row>
    <row r="255" spans="3:6" ht="14.25">
      <c r="C255" s="16"/>
      <c r="F255" s="21"/>
    </row>
    <row r="256" spans="3:6" ht="14.25">
      <c r="C256" s="16"/>
      <c r="F256" s="21"/>
    </row>
    <row r="257" spans="3:6" ht="14.25">
      <c r="C257" s="16"/>
      <c r="F257" s="21"/>
    </row>
    <row r="258" spans="3:6" ht="14.25">
      <c r="C258" s="16"/>
      <c r="F258" s="21"/>
    </row>
    <row r="259" spans="3:6" ht="14.25">
      <c r="C259" s="16"/>
      <c r="F259" s="21"/>
    </row>
    <row r="260" spans="3:6" ht="14.25">
      <c r="C260" s="16"/>
      <c r="F260" s="21"/>
    </row>
    <row r="261" spans="3:6" ht="14.25">
      <c r="C261" s="16"/>
      <c r="F261" s="21"/>
    </row>
    <row r="262" spans="3:6" ht="14.25">
      <c r="C262" s="16"/>
      <c r="F262" s="21"/>
    </row>
    <row r="263" spans="3:6" ht="14.25">
      <c r="C263" s="16"/>
      <c r="F263" s="21"/>
    </row>
    <row r="264" spans="3:6" ht="14.25">
      <c r="C264" s="16"/>
      <c r="F264" s="21"/>
    </row>
    <row r="265" spans="3:6" ht="14.25">
      <c r="C265" s="16"/>
      <c r="F265" s="21"/>
    </row>
    <row r="266" spans="3:6" ht="14.25">
      <c r="C266" s="16"/>
      <c r="F266" s="21"/>
    </row>
    <row r="267" spans="3:6" ht="14.25">
      <c r="C267" s="16"/>
      <c r="F267" s="21"/>
    </row>
    <row r="268" spans="3:6" ht="14.25">
      <c r="C268" s="16"/>
      <c r="F268" s="21"/>
    </row>
    <row r="269" spans="3:6" ht="14.25">
      <c r="C269" s="16"/>
      <c r="F269" s="21"/>
    </row>
    <row r="270" spans="3:6" ht="14.25">
      <c r="C270" s="16"/>
      <c r="F270" s="21"/>
    </row>
    <row r="271" spans="3:6" ht="14.25">
      <c r="C271" s="16"/>
      <c r="F271" s="21"/>
    </row>
    <row r="272" spans="3:6" ht="14.25">
      <c r="C272" s="16"/>
      <c r="F272" s="21"/>
    </row>
    <row r="273" spans="3:6" ht="14.25">
      <c r="C273" s="16"/>
      <c r="F273" s="21"/>
    </row>
    <row r="274" spans="3:6" ht="14.25">
      <c r="C274" s="16"/>
      <c r="F274" s="21"/>
    </row>
    <row r="275" spans="3:6" ht="14.25">
      <c r="C275" s="16"/>
      <c r="F275" s="21"/>
    </row>
    <row r="276" spans="3:6" ht="14.25">
      <c r="C276" s="16"/>
      <c r="F276" s="21"/>
    </row>
    <row r="277" spans="3:6" ht="14.25">
      <c r="C277" s="16"/>
      <c r="F277" s="21"/>
    </row>
    <row r="278" spans="3:6" ht="14.25">
      <c r="C278" s="16"/>
      <c r="F278" s="21"/>
    </row>
    <row r="279" spans="3:6" ht="14.25">
      <c r="C279" s="16"/>
      <c r="F279" s="21"/>
    </row>
    <row r="280" spans="3:6" ht="14.25">
      <c r="C280" s="16"/>
      <c r="F280" s="21"/>
    </row>
    <row r="281" spans="3:6" ht="14.25">
      <c r="C281" s="16"/>
      <c r="F281" s="21"/>
    </row>
    <row r="282" spans="3:6" ht="14.25">
      <c r="C282" s="16"/>
      <c r="F282" s="21"/>
    </row>
    <row r="283" spans="3:6" ht="14.25">
      <c r="C283" s="16"/>
      <c r="F283" s="21"/>
    </row>
    <row r="284" spans="3:6" ht="14.25">
      <c r="C284" s="16"/>
      <c r="F284" s="21"/>
    </row>
    <row r="285" spans="3:6" ht="14.25">
      <c r="C285" s="16"/>
      <c r="F285" s="21"/>
    </row>
    <row r="286" spans="3:6" ht="14.25">
      <c r="C286" s="16"/>
      <c r="F286" s="21"/>
    </row>
    <row r="287" spans="3:6" ht="14.25">
      <c r="C287" s="16"/>
      <c r="F287" s="21"/>
    </row>
    <row r="288" spans="3:6" ht="14.25">
      <c r="C288" s="16"/>
      <c r="F288" s="21"/>
    </row>
    <row r="289" spans="3:6" ht="14.25">
      <c r="C289" s="16"/>
      <c r="F289" s="21"/>
    </row>
    <row r="290" spans="3:6" ht="14.25">
      <c r="C290" s="16"/>
      <c r="F290" s="21"/>
    </row>
    <row r="291" spans="3:6" ht="14.25">
      <c r="C291" s="16"/>
      <c r="F291" s="21"/>
    </row>
    <row r="292" spans="3:6" ht="14.25">
      <c r="C292" s="16"/>
      <c r="F292" s="21"/>
    </row>
    <row r="293" spans="3:6" ht="14.25">
      <c r="C293" s="16"/>
      <c r="F293" s="21"/>
    </row>
    <row r="294" spans="3:6" ht="14.25">
      <c r="C294" s="16"/>
      <c r="F294" s="21"/>
    </row>
    <row r="295" spans="3:6" ht="14.25">
      <c r="C295" s="16"/>
      <c r="F295" s="21"/>
    </row>
    <row r="296" spans="3:6" ht="14.25">
      <c r="C296" s="16"/>
      <c r="F296" s="21"/>
    </row>
    <row r="297" spans="3:6" ht="14.25">
      <c r="C297" s="16"/>
      <c r="F297" s="21"/>
    </row>
    <row r="298" spans="3:6" ht="14.25">
      <c r="C298" s="16"/>
      <c r="F298" s="21"/>
    </row>
    <row r="299" spans="3:6" ht="14.25">
      <c r="C299" s="16"/>
      <c r="F299" s="21"/>
    </row>
    <row r="300" spans="3:6" ht="14.25">
      <c r="C300" s="16"/>
      <c r="F300" s="21"/>
    </row>
    <row r="301" spans="3:6" ht="14.25">
      <c r="C301" s="16"/>
      <c r="F301" s="21"/>
    </row>
    <row r="302" spans="3:6" ht="14.25">
      <c r="C302" s="16"/>
      <c r="F302" s="21"/>
    </row>
    <row r="303" spans="3:6" ht="14.25">
      <c r="C303" s="16"/>
      <c r="F303" s="21"/>
    </row>
    <row r="304" spans="3:6" ht="14.25">
      <c r="C304" s="16"/>
      <c r="F304" s="21"/>
    </row>
    <row r="305" spans="3:6" ht="14.25">
      <c r="C305" s="16"/>
      <c r="F305" s="21"/>
    </row>
    <row r="306" spans="3:6" ht="14.25">
      <c r="C306" s="16"/>
      <c r="F306" s="21"/>
    </row>
    <row r="307" spans="3:6" ht="14.25">
      <c r="C307" s="16"/>
      <c r="F307" s="21"/>
    </row>
    <row r="308" spans="3:6" ht="14.25">
      <c r="C308" s="16"/>
      <c r="F308" s="21"/>
    </row>
    <row r="309" spans="3:6" ht="14.25">
      <c r="C309" s="16"/>
      <c r="F309" s="21"/>
    </row>
    <row r="310" spans="3:6" ht="14.25">
      <c r="C310" s="16"/>
      <c r="F310" s="21"/>
    </row>
    <row r="311" spans="3:6" ht="14.25">
      <c r="C311" s="16"/>
      <c r="F311" s="21"/>
    </row>
    <row r="312" spans="3:6" ht="14.25">
      <c r="C312" s="16"/>
      <c r="F312" s="21"/>
    </row>
    <row r="313" spans="3:6" ht="14.25">
      <c r="C313" s="16"/>
      <c r="F313" s="21"/>
    </row>
    <row r="314" spans="3:6" ht="14.25">
      <c r="C314" s="16"/>
      <c r="F314" s="21"/>
    </row>
    <row r="315" spans="3:6" ht="14.25">
      <c r="C315" s="16"/>
      <c r="F315" s="21"/>
    </row>
    <row r="316" spans="3:6" ht="14.25">
      <c r="C316" s="16"/>
      <c r="F316" s="21"/>
    </row>
    <row r="317" spans="3:6" ht="14.25">
      <c r="C317" s="16"/>
      <c r="F317" s="21"/>
    </row>
    <row r="318" spans="3:6" ht="14.25">
      <c r="C318" s="16"/>
      <c r="F318" s="21"/>
    </row>
    <row r="319" spans="3:6" ht="14.25">
      <c r="C319" s="16"/>
      <c r="F319" s="21"/>
    </row>
    <row r="320" spans="3:6" ht="14.25">
      <c r="C320" s="16"/>
      <c r="F320" s="21"/>
    </row>
    <row r="321" spans="3:6" ht="14.25">
      <c r="C321" s="16"/>
      <c r="F321" s="21"/>
    </row>
    <row r="322" spans="3:6" ht="14.25">
      <c r="C322" s="16"/>
      <c r="F322" s="21"/>
    </row>
    <row r="323" spans="3:6" ht="14.25">
      <c r="C323" s="16"/>
      <c r="F323" s="21"/>
    </row>
    <row r="324" spans="3:6" ht="14.25">
      <c r="C324" s="16"/>
      <c r="F324" s="21"/>
    </row>
    <row r="325" spans="3:6" ht="14.25">
      <c r="C325" s="16"/>
      <c r="F325" s="21"/>
    </row>
    <row r="326" spans="3:6" ht="14.25">
      <c r="C326" s="16"/>
      <c r="F326" s="21"/>
    </row>
    <row r="327" spans="3:6" ht="14.25">
      <c r="C327" s="16"/>
      <c r="F327" s="21"/>
    </row>
    <row r="328" spans="3:6" ht="14.25">
      <c r="C328" s="16"/>
      <c r="F328" s="21"/>
    </row>
    <row r="329" spans="3:6" ht="14.25">
      <c r="C329" s="16"/>
      <c r="F329" s="21"/>
    </row>
    <row r="330" spans="3:6" ht="14.25">
      <c r="C330" s="16"/>
      <c r="F330" s="21"/>
    </row>
    <row r="331" spans="3:6" ht="14.25">
      <c r="C331" s="16"/>
      <c r="F331" s="21"/>
    </row>
    <row r="332" spans="3:6" ht="14.25">
      <c r="C332" s="16"/>
      <c r="F332" s="21"/>
    </row>
    <row r="333" spans="3:6" ht="14.25">
      <c r="C333" s="16"/>
      <c r="F333" s="21"/>
    </row>
    <row r="334" spans="3:6" ht="14.25">
      <c r="C334" s="16"/>
      <c r="F334" s="21"/>
    </row>
    <row r="335" spans="3:6" ht="14.25">
      <c r="C335" s="16"/>
      <c r="F335" s="21"/>
    </row>
    <row r="336" spans="3:6" ht="14.25">
      <c r="C336" s="16"/>
      <c r="F336" s="21"/>
    </row>
    <row r="337" spans="3:6" ht="14.25">
      <c r="C337" s="16"/>
      <c r="F337" s="21"/>
    </row>
    <row r="338" spans="3:6" ht="14.25">
      <c r="C338" s="16"/>
      <c r="F338" s="21"/>
    </row>
    <row r="339" spans="3:6" ht="14.25">
      <c r="C339" s="16"/>
      <c r="F339" s="21"/>
    </row>
    <row r="340" spans="3:6" ht="14.25">
      <c r="C340" s="16"/>
      <c r="F340" s="21"/>
    </row>
    <row r="341" spans="3:6" ht="14.25">
      <c r="C341" s="16"/>
      <c r="F341" s="21"/>
    </row>
    <row r="342" spans="3:6" ht="14.25">
      <c r="C342" s="16"/>
      <c r="F342" s="21"/>
    </row>
    <row r="343" spans="3:6" ht="14.25">
      <c r="C343" s="16"/>
      <c r="F343" s="21"/>
    </row>
    <row r="344" spans="3:6" ht="14.25">
      <c r="C344" s="16"/>
      <c r="F344" s="21"/>
    </row>
    <row r="345" spans="3:6" ht="14.25">
      <c r="C345" s="16"/>
      <c r="F345" s="21"/>
    </row>
    <row r="346" spans="3:6" ht="14.25">
      <c r="C346" s="16"/>
      <c r="F346" s="21"/>
    </row>
    <row r="347" spans="3:6" ht="14.25">
      <c r="C347" s="16"/>
      <c r="F347" s="21"/>
    </row>
    <row r="348" spans="3:6" ht="14.25">
      <c r="C348" s="16"/>
      <c r="F348" s="21"/>
    </row>
    <row r="349" spans="3:6" ht="14.25">
      <c r="C349" s="16"/>
      <c r="F349" s="21"/>
    </row>
    <row r="350" spans="3:6" ht="14.25">
      <c r="C350" s="16"/>
      <c r="F350" s="21"/>
    </row>
    <row r="351" spans="3:6" ht="14.25">
      <c r="C351" s="16"/>
      <c r="F351" s="21"/>
    </row>
    <row r="352" spans="3:6" ht="14.25">
      <c r="C352" s="16"/>
      <c r="F352" s="21"/>
    </row>
    <row r="353" spans="3:6" ht="14.25">
      <c r="C353" s="16"/>
      <c r="F353" s="21"/>
    </row>
    <row r="354" spans="3:6" ht="14.25">
      <c r="C354" s="16"/>
      <c r="F354" s="21"/>
    </row>
    <row r="355" spans="3:6" ht="14.25">
      <c r="C355" s="16"/>
      <c r="F355" s="21"/>
    </row>
    <row r="356" spans="3:6" ht="14.25">
      <c r="C356" s="16"/>
      <c r="F356" s="21"/>
    </row>
    <row r="357" spans="3:6" ht="14.25">
      <c r="C357" s="16"/>
      <c r="F357" s="21"/>
    </row>
    <row r="358" spans="3:6" ht="14.25">
      <c r="C358" s="16"/>
      <c r="F358" s="21"/>
    </row>
    <row r="359" spans="3:6" ht="14.25">
      <c r="C359" s="16"/>
      <c r="F359" s="21"/>
    </row>
    <row r="360" spans="3:6" ht="14.25">
      <c r="C360" s="16"/>
      <c r="F360" s="21"/>
    </row>
    <row r="361" spans="3:6" ht="14.25">
      <c r="C361" s="16"/>
      <c r="F361" s="21"/>
    </row>
    <row r="362" spans="3:6" ht="14.25">
      <c r="C362" s="16"/>
      <c r="F362" s="21"/>
    </row>
    <row r="363" spans="3:6" ht="14.25">
      <c r="C363" s="16"/>
      <c r="F363" s="21"/>
    </row>
    <row r="364" spans="3:6" ht="14.25">
      <c r="C364" s="16"/>
      <c r="F364" s="21"/>
    </row>
    <row r="365" spans="3:6" ht="14.25">
      <c r="C365" s="16"/>
      <c r="F365" s="21"/>
    </row>
    <row r="366" spans="3:6" ht="14.25">
      <c r="C366" s="16"/>
      <c r="F366" s="21"/>
    </row>
    <row r="367" spans="3:6" ht="14.25">
      <c r="C367" s="16"/>
      <c r="F367" s="21"/>
    </row>
    <row r="368" spans="3:6" ht="14.25">
      <c r="C368" s="16"/>
      <c r="F368" s="21"/>
    </row>
    <row r="369" spans="3:6" ht="14.25">
      <c r="C369" s="16"/>
      <c r="F369" s="21"/>
    </row>
    <row r="370" spans="3:6" ht="14.25">
      <c r="C370" s="16"/>
      <c r="F370" s="21"/>
    </row>
    <row r="371" spans="3:6" ht="14.25">
      <c r="C371" s="16"/>
      <c r="F371" s="21"/>
    </row>
    <row r="372" spans="3:6" ht="14.25">
      <c r="C372" s="16"/>
      <c r="F372" s="21"/>
    </row>
    <row r="373" spans="3:6" ht="14.25">
      <c r="C373" s="16"/>
      <c r="F373" s="21"/>
    </row>
    <row r="374" spans="3:6" ht="14.25">
      <c r="C374" s="16"/>
      <c r="F374" s="21"/>
    </row>
    <row r="375" spans="3:6" ht="14.25">
      <c r="C375" s="16"/>
      <c r="F375" s="21"/>
    </row>
    <row r="376" spans="3:6" ht="14.25">
      <c r="C376" s="16"/>
      <c r="F376" s="21"/>
    </row>
    <row r="377" spans="3:6" ht="14.25">
      <c r="C377" s="16"/>
      <c r="F377" s="21"/>
    </row>
    <row r="378" ht="14.25">
      <c r="C378" s="16"/>
    </row>
    <row r="379" ht="14.25">
      <c r="C379" s="16"/>
    </row>
    <row r="380" ht="14.25">
      <c r="C380" s="16"/>
    </row>
    <row r="381" ht="14.25">
      <c r="C381" s="16"/>
    </row>
    <row r="382" ht="14.25">
      <c r="C382" s="16"/>
    </row>
    <row r="383" ht="14.25">
      <c r="C383" s="16"/>
    </row>
  </sheetData>
  <printOptions/>
  <pageMargins left="0.75" right="0.75" top="1" bottom="1" header="0" footer="0"/>
  <pageSetup fitToWidth="2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user</cp:lastModifiedBy>
  <cp:lastPrinted>2005-01-23T10:27:31Z</cp:lastPrinted>
  <dcterms:created xsi:type="dcterms:W3CDTF">2003-10-23T17:08:44Z</dcterms:created>
  <dcterms:modified xsi:type="dcterms:W3CDTF">2008-12-09T20:17:15Z</dcterms:modified>
  <cp:category/>
  <cp:version/>
  <cp:contentType/>
  <cp:contentStatus/>
</cp:coreProperties>
</file>